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-15" yWindow="-15" windowWidth="20730" windowHeight="11760" tabRatio="500"/>
  </bookViews>
  <sheets>
    <sheet name="Feuil1" sheetId="1" r:id="rId1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35" i="1" l="1"/>
  <c r="J37" i="1"/>
  <c r="J36" i="1"/>
  <c r="J33" i="1"/>
  <c r="J34" i="1"/>
  <c r="B15" i="1"/>
  <c r="M30" i="1"/>
  <c r="M29" i="1"/>
  <c r="M28" i="1"/>
  <c r="M27" i="1"/>
  <c r="M26" i="1"/>
  <c r="L30" i="1"/>
  <c r="L29" i="1"/>
  <c r="L28" i="1"/>
  <c r="L27" i="1"/>
  <c r="L26" i="1"/>
  <c r="B16" i="1" l="1"/>
  <c r="B17" i="1" s="1"/>
  <c r="B21" i="1" s="1"/>
  <c r="B18" i="1" s="1"/>
</calcChain>
</file>

<file path=xl/sharedStrings.xml><?xml version="1.0" encoding="utf-8"?>
<sst xmlns="http://schemas.openxmlformats.org/spreadsheetml/2006/main" count="45" uniqueCount="37">
  <si>
    <t>Débit MyDATEC V3</t>
    <phoneticPr fontId="1" type="noConversion"/>
  </si>
  <si>
    <t>RT200</t>
    <phoneticPr fontId="1" type="noConversion"/>
  </si>
  <si>
    <t>RT250</t>
    <phoneticPr fontId="1" type="noConversion"/>
  </si>
  <si>
    <t>RT300</t>
    <phoneticPr fontId="1" type="noConversion"/>
  </si>
  <si>
    <t>Exemple de calcul :</t>
    <phoneticPr fontId="1" type="noConversion"/>
  </si>
  <si>
    <t>Nb Pièce Principales</t>
    <phoneticPr fontId="1" type="noConversion"/>
  </si>
  <si>
    <t>Ensemble Logement</t>
    <phoneticPr fontId="1" type="noConversion"/>
  </si>
  <si>
    <t>Débit (m3/h)</t>
    <phoneticPr fontId="1" type="noConversion"/>
  </si>
  <si>
    <t>Cuisine</t>
    <phoneticPr fontId="1" type="noConversion"/>
  </si>
  <si>
    <t>Débit nominal (Grande Vitesse)</t>
    <phoneticPr fontId="1" type="noConversion"/>
  </si>
  <si>
    <t>SdB / Douche</t>
    <phoneticPr fontId="1" type="noConversion"/>
  </si>
  <si>
    <t>Autre Salle d'eau</t>
    <phoneticPr fontId="1" type="noConversion"/>
  </si>
  <si>
    <t>WC Unique</t>
    <phoneticPr fontId="1" type="noConversion"/>
  </si>
  <si>
    <t>WC Multiple</t>
    <phoneticPr fontId="1" type="noConversion"/>
  </si>
  <si>
    <t>Débit Mini 1982</t>
    <phoneticPr fontId="1" type="noConversion"/>
  </si>
  <si>
    <t>Débit Mini Autor.</t>
    <phoneticPr fontId="1" type="noConversion"/>
  </si>
  <si>
    <t>Débit Nominal</t>
    <phoneticPr fontId="1" type="noConversion"/>
  </si>
  <si>
    <t>T3 (Cuisine + 1 WC + 1 Bain)</t>
    <phoneticPr fontId="1" type="noConversion"/>
  </si>
  <si>
    <t>T4 (Cuisine + 1 WC + 1 Bain + 1 Douche)</t>
    <phoneticPr fontId="1" type="noConversion"/>
  </si>
  <si>
    <t>T5 (Cuisine + 2 WC + 1 Bain + 1 Douche)</t>
    <phoneticPr fontId="1" type="noConversion"/>
  </si>
  <si>
    <t>T6 (Cuisine + 2 WC + 2 Bain + 1 Douche)</t>
    <phoneticPr fontId="1" type="noConversion"/>
  </si>
  <si>
    <t>T7 (Cuisine + 3 WC + 3 Bain)</t>
    <phoneticPr fontId="1" type="noConversion"/>
  </si>
  <si>
    <t>Nb Pieces Principales</t>
    <phoneticPr fontId="1" type="noConversion"/>
  </si>
  <si>
    <t>Débit Mini - V1</t>
    <phoneticPr fontId="1" type="noConversion"/>
  </si>
  <si>
    <t>Nb SdB / Douche</t>
    <phoneticPr fontId="1" type="noConversion"/>
  </si>
  <si>
    <t>Nb Autre Salle d'Eau</t>
    <phoneticPr fontId="1" type="noConversion"/>
  </si>
  <si>
    <t>Nb WC Unique</t>
    <phoneticPr fontId="1" type="noConversion"/>
  </si>
  <si>
    <t>Nb WC Multiple</t>
    <phoneticPr fontId="1" type="noConversion"/>
  </si>
  <si>
    <t>SdB / Douche</t>
    <phoneticPr fontId="1" type="noConversion"/>
  </si>
  <si>
    <t>Autre Salle d'eau</t>
    <phoneticPr fontId="1" type="noConversion"/>
  </si>
  <si>
    <t>WC Unique</t>
    <phoneticPr fontId="1" type="noConversion"/>
  </si>
  <si>
    <t>WC Multiple</t>
    <phoneticPr fontId="1" type="noConversion"/>
  </si>
  <si>
    <t>Cuisine</t>
    <phoneticPr fontId="1" type="noConversion"/>
  </si>
  <si>
    <t>Débit MyDATEC V2</t>
    <phoneticPr fontId="1" type="noConversion"/>
  </si>
  <si>
    <t>Débit GV Règlementaire</t>
    <phoneticPr fontId="1" type="noConversion"/>
  </si>
  <si>
    <t>m3/h</t>
    <phoneticPr fontId="1" type="noConversion"/>
  </si>
  <si>
    <t>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</si>
</sst>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Verdana"/>
    </font>
    <font>
      <sz val="8"/>
      <name val="Verdana"/>
    </font>
    <font>
      <b/>
      <sz val="1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i/>
      <sz val="10"/>
      <name val="Verdana"/>
    </font>
    <font>
      <b/>
      <sz val="18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2" fillId="2" borderId="0" xfId="0" applyFont="1" applyFill="1"/>
    <xf numFmtId="0" fontId="3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3" borderId="9" xfId="0" applyFont="1" applyFill="1" applyBorder="1" applyAlignment="1">
      <alignment horizontal="right"/>
    </xf>
    <xf numFmtId="0" fontId="0" fillId="2" borderId="10" xfId="0" applyFill="1" applyBorder="1" applyAlignment="1">
      <alignment horizontal="center"/>
    </xf>
    <xf numFmtId="0" fontId="0" fillId="3" borderId="12" xfId="0" applyFill="1" applyBorder="1"/>
    <xf numFmtId="0" fontId="0" fillId="2" borderId="11" xfId="0" applyFill="1" applyBorder="1"/>
    <xf numFmtId="0" fontId="0" fillId="3" borderId="13" xfId="0" applyFill="1" applyBorder="1"/>
    <xf numFmtId="0" fontId="6" fillId="3" borderId="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/>
    <xf numFmtId="0" fontId="0" fillId="2" borderId="5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571"/>
  <sheetViews>
    <sheetView tabSelected="1" zoomScale="85" zoomScaleNormal="85" zoomScalePageLayoutView="85" workbookViewId="0">
      <selection activeCell="E12" sqref="E12"/>
    </sheetView>
  </sheetViews>
  <sheetFormatPr baseColWidth="10" defaultRowHeight="12.75" x14ac:dyDescent="0.2"/>
  <cols>
    <col min="1" max="1" width="26.25" bestFit="1" customWidth="1"/>
    <col min="4" max="4" width="3.25" customWidth="1"/>
    <col min="5" max="5" width="78" customWidth="1"/>
    <col min="7" max="7" width="100.75" customWidth="1"/>
    <col min="9" max="9" width="16.75" customWidth="1"/>
    <col min="10" max="10" width="15.625" bestFit="1" customWidth="1"/>
    <col min="11" max="12" width="15.75" bestFit="1" customWidth="1"/>
    <col min="13" max="13" width="12.25" customWidth="1"/>
  </cols>
  <sheetData>
    <row r="1" spans="1:27" ht="0.75" customHeight="1" x14ac:dyDescent="0.2">
      <c r="A1" s="3"/>
      <c r="B1" s="3"/>
      <c r="C1" s="3"/>
      <c r="D1" s="4"/>
      <c r="E1" s="35"/>
      <c r="F1" s="3"/>
      <c r="G1" s="3"/>
      <c r="H1" s="3"/>
      <c r="I1" s="4"/>
      <c r="J1" s="26" t="s">
        <v>7</v>
      </c>
      <c r="K1" s="26" t="s">
        <v>7</v>
      </c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0.75" customHeight="1" x14ac:dyDescent="0.2">
      <c r="A2" s="3"/>
      <c r="B2" s="3"/>
      <c r="C2" s="3"/>
      <c r="D2" s="3"/>
      <c r="E2" s="35"/>
      <c r="F2" s="3"/>
      <c r="G2" s="3"/>
      <c r="H2" s="3"/>
      <c r="I2" s="27" t="s">
        <v>5</v>
      </c>
      <c r="J2" s="28" t="s">
        <v>6</v>
      </c>
      <c r="K2" s="28" t="s">
        <v>6</v>
      </c>
      <c r="L2" s="29" t="s">
        <v>8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0.75" customHeight="1" x14ac:dyDescent="0.2">
      <c r="A3" s="3"/>
      <c r="B3" s="3"/>
      <c r="C3" s="3"/>
      <c r="D3" s="3"/>
      <c r="E3" s="35"/>
      <c r="F3" s="3"/>
      <c r="G3" s="3"/>
      <c r="H3" s="3"/>
      <c r="I3" s="29">
        <v>1</v>
      </c>
      <c r="J3" s="29">
        <v>35</v>
      </c>
      <c r="K3" s="29">
        <v>10</v>
      </c>
      <c r="L3" s="29">
        <v>20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0.75" customHeight="1" x14ac:dyDescent="0.2">
      <c r="A4" s="3"/>
      <c r="B4" s="3"/>
      <c r="C4" s="3"/>
      <c r="D4" s="3"/>
      <c r="E4" s="3"/>
      <c r="F4" s="3"/>
      <c r="G4" s="3"/>
      <c r="H4" s="3"/>
      <c r="I4" s="29">
        <v>2</v>
      </c>
      <c r="J4" s="29">
        <v>60</v>
      </c>
      <c r="K4" s="29">
        <v>10</v>
      </c>
      <c r="L4" s="29">
        <v>30</v>
      </c>
      <c r="M4" s="3"/>
      <c r="N4" s="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0.75" customHeight="1" x14ac:dyDescent="0.2">
      <c r="A5" s="3"/>
      <c r="B5" s="3"/>
      <c r="C5" s="3"/>
      <c r="D5" s="3"/>
      <c r="E5" s="35"/>
      <c r="F5" s="3"/>
      <c r="G5" s="3"/>
      <c r="H5" s="3"/>
      <c r="I5" s="29">
        <v>3</v>
      </c>
      <c r="J5" s="29">
        <v>75</v>
      </c>
      <c r="K5" s="29">
        <v>15</v>
      </c>
      <c r="L5" s="29">
        <v>45</v>
      </c>
      <c r="M5" s="3"/>
      <c r="N5" s="4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0.75" customHeight="1" x14ac:dyDescent="0.2">
      <c r="A6" s="3"/>
      <c r="B6" s="3"/>
      <c r="C6" s="3"/>
      <c r="D6" s="3"/>
      <c r="E6" s="35"/>
      <c r="F6" s="3"/>
      <c r="G6" s="3"/>
      <c r="H6" s="3"/>
      <c r="I6" s="29">
        <v>4</v>
      </c>
      <c r="J6" s="29">
        <v>90</v>
      </c>
      <c r="K6" s="29">
        <v>20</v>
      </c>
      <c r="L6" s="29">
        <v>45</v>
      </c>
      <c r="M6" s="3"/>
      <c r="N6" s="4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3.5" thickBot="1" x14ac:dyDescent="0.25">
      <c r="E7" s="35"/>
      <c r="F7" s="3"/>
      <c r="G7" s="3"/>
      <c r="H7" s="3"/>
      <c r="I7" s="29">
        <v>5</v>
      </c>
      <c r="J7" s="29">
        <v>105</v>
      </c>
      <c r="K7" s="29">
        <v>25</v>
      </c>
      <c r="L7" s="29">
        <v>45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" x14ac:dyDescent="0.2">
      <c r="A8" s="7" t="s">
        <v>22</v>
      </c>
      <c r="B8" s="36">
        <v>4</v>
      </c>
      <c r="E8" s="35"/>
      <c r="F8" s="3"/>
      <c r="G8" s="3"/>
      <c r="H8" s="3"/>
      <c r="I8" s="29">
        <v>6</v>
      </c>
      <c r="J8" s="29">
        <v>120</v>
      </c>
      <c r="K8" s="29">
        <v>30</v>
      </c>
      <c r="L8" s="29">
        <v>45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" x14ac:dyDescent="0.2">
      <c r="A9" s="8" t="s">
        <v>24</v>
      </c>
      <c r="B9" s="37">
        <v>1</v>
      </c>
      <c r="E9" s="35"/>
      <c r="F9" s="3"/>
      <c r="G9" s="3"/>
      <c r="H9" s="3"/>
      <c r="I9" s="29">
        <v>7</v>
      </c>
      <c r="J9" s="29">
        <v>135</v>
      </c>
      <c r="K9" s="29">
        <v>35</v>
      </c>
      <c r="L9" s="29">
        <v>45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5" x14ac:dyDescent="0.2">
      <c r="A10" s="8" t="s">
        <v>25</v>
      </c>
      <c r="B10" s="37">
        <v>2</v>
      </c>
      <c r="E10" s="3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" x14ac:dyDescent="0.2">
      <c r="A11" s="8" t="s">
        <v>26</v>
      </c>
      <c r="B11" s="37">
        <v>1</v>
      </c>
      <c r="E11" s="35"/>
      <c r="F11" s="3"/>
      <c r="G11" s="3"/>
      <c r="H11" s="3"/>
      <c r="I11" s="34" t="s">
        <v>9</v>
      </c>
      <c r="J11" s="34"/>
      <c r="K11" s="34"/>
      <c r="L11" s="34"/>
      <c r="M11" s="34"/>
      <c r="N11" s="3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.75" thickBot="1" x14ac:dyDescent="0.25">
      <c r="A12" s="9" t="s">
        <v>27</v>
      </c>
      <c r="B12" s="38">
        <v>0</v>
      </c>
      <c r="E12" s="3"/>
      <c r="F12" s="3"/>
      <c r="G12" s="3"/>
      <c r="H12" s="3"/>
      <c r="I12" s="29" t="s">
        <v>5</v>
      </c>
      <c r="J12" s="29" t="s">
        <v>8</v>
      </c>
      <c r="K12" s="29" t="s">
        <v>10</v>
      </c>
      <c r="L12" s="29" t="s">
        <v>11</v>
      </c>
      <c r="M12" s="29" t="s">
        <v>12</v>
      </c>
      <c r="N12" s="29" t="s">
        <v>13</v>
      </c>
      <c r="O12" s="3"/>
      <c r="P12" s="30">
        <v>0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E13" s="3"/>
      <c r="F13" s="3"/>
      <c r="G13" s="3"/>
      <c r="H13" s="3"/>
      <c r="I13" s="29">
        <v>1</v>
      </c>
      <c r="J13" s="29">
        <v>75</v>
      </c>
      <c r="K13" s="29">
        <v>15</v>
      </c>
      <c r="L13" s="29">
        <v>15</v>
      </c>
      <c r="M13" s="29">
        <v>15</v>
      </c>
      <c r="N13" s="29">
        <v>15</v>
      </c>
      <c r="O13" s="3"/>
      <c r="P13" s="30">
        <v>1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3.5" thickBot="1" x14ac:dyDescent="0.25">
      <c r="E14" s="3"/>
      <c r="F14" s="3"/>
      <c r="G14" s="3"/>
      <c r="H14" s="3"/>
      <c r="I14" s="29">
        <v>2</v>
      </c>
      <c r="J14" s="29">
        <v>90</v>
      </c>
      <c r="K14" s="29">
        <v>15</v>
      </c>
      <c r="L14" s="29">
        <v>15</v>
      </c>
      <c r="M14" s="29">
        <v>15</v>
      </c>
      <c r="N14" s="29">
        <v>15</v>
      </c>
      <c r="O14" s="3"/>
      <c r="P14" s="30">
        <v>2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5" thickTop="1" x14ac:dyDescent="0.2">
      <c r="A15" s="19" t="s">
        <v>23</v>
      </c>
      <c r="B15" s="20">
        <f>VLOOKUP(B8,I3:J9,2)</f>
        <v>90</v>
      </c>
      <c r="C15" s="21" t="s">
        <v>35</v>
      </c>
      <c r="D15" s="1"/>
      <c r="E15" s="3"/>
      <c r="F15" s="3"/>
      <c r="G15" s="3"/>
      <c r="H15" s="3"/>
      <c r="I15" s="29">
        <v>3</v>
      </c>
      <c r="J15" s="29">
        <v>105</v>
      </c>
      <c r="K15" s="29">
        <v>30</v>
      </c>
      <c r="L15" s="29">
        <v>15</v>
      </c>
      <c r="M15" s="29">
        <v>15</v>
      </c>
      <c r="N15" s="29">
        <v>15</v>
      </c>
      <c r="O15" s="3"/>
      <c r="P15" s="30">
        <v>3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4.25" x14ac:dyDescent="0.2">
      <c r="A16" s="18" t="s">
        <v>34</v>
      </c>
      <c r="B16" s="22">
        <f>SUM(J33:J37)</f>
        <v>210</v>
      </c>
      <c r="C16" s="23" t="s">
        <v>35</v>
      </c>
      <c r="D16" s="1"/>
      <c r="E16" s="3"/>
      <c r="F16" s="3"/>
      <c r="G16" s="3"/>
      <c r="H16" s="3"/>
      <c r="I16" s="29">
        <v>4</v>
      </c>
      <c r="J16" s="29">
        <v>120</v>
      </c>
      <c r="K16" s="29">
        <v>30</v>
      </c>
      <c r="L16" s="29">
        <v>15</v>
      </c>
      <c r="M16" s="29">
        <v>30</v>
      </c>
      <c r="N16" s="29">
        <v>15</v>
      </c>
      <c r="O16" s="3"/>
      <c r="P16" s="30">
        <v>4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4.25" x14ac:dyDescent="0.2">
      <c r="A17" s="18" t="s">
        <v>33</v>
      </c>
      <c r="B17" s="22">
        <f>IF(B16&lt;200,200,B16)</f>
        <v>210</v>
      </c>
      <c r="C17" s="23" t="s">
        <v>35</v>
      </c>
      <c r="D17" s="1"/>
      <c r="E17" s="3"/>
      <c r="F17" s="3"/>
      <c r="G17" s="3"/>
      <c r="H17" s="3"/>
      <c r="I17" s="29">
        <v>5</v>
      </c>
      <c r="J17" s="29">
        <v>135</v>
      </c>
      <c r="K17" s="29">
        <v>30</v>
      </c>
      <c r="L17" s="29">
        <v>15</v>
      </c>
      <c r="M17" s="29">
        <v>30</v>
      </c>
      <c r="N17" s="29">
        <v>15</v>
      </c>
      <c r="O17" s="3"/>
      <c r="P17" s="30">
        <v>5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" thickBot="1" x14ac:dyDescent="0.25">
      <c r="A18" s="17" t="s">
        <v>0</v>
      </c>
      <c r="B18" s="25">
        <f>2*B21</f>
        <v>400</v>
      </c>
      <c r="C18" s="24" t="s">
        <v>35</v>
      </c>
      <c r="D18" s="1"/>
      <c r="E18" s="3"/>
      <c r="F18" s="3"/>
      <c r="G18" s="3"/>
      <c r="H18" s="3"/>
      <c r="I18" s="29">
        <v>6</v>
      </c>
      <c r="J18" s="29">
        <v>135</v>
      </c>
      <c r="K18" s="29">
        <v>30</v>
      </c>
      <c r="L18" s="29">
        <v>15</v>
      </c>
      <c r="M18" s="29">
        <v>30</v>
      </c>
      <c r="N18" s="29">
        <v>15</v>
      </c>
      <c r="O18" s="3"/>
      <c r="P18" s="30">
        <v>6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" thickTop="1" x14ac:dyDescent="0.2">
      <c r="A19" s="2"/>
      <c r="B19" s="16"/>
      <c r="C19" s="1"/>
      <c r="D19" s="1"/>
      <c r="E19" s="3"/>
      <c r="F19" s="3"/>
      <c r="G19" s="3"/>
      <c r="H19" s="3"/>
      <c r="I19" s="29"/>
      <c r="J19" s="29"/>
      <c r="K19" s="29"/>
      <c r="L19" s="29"/>
      <c r="M19" s="29"/>
      <c r="N19" s="29"/>
      <c r="O19" s="3"/>
      <c r="P19" s="30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" thickBot="1" x14ac:dyDescent="0.25">
      <c r="A20" s="6"/>
      <c r="B20" s="11"/>
      <c r="C20" s="4"/>
      <c r="D20" s="4"/>
      <c r="E20" s="3"/>
      <c r="F20" s="3"/>
      <c r="G20" s="3"/>
      <c r="H20" s="3"/>
      <c r="I20" s="29"/>
      <c r="J20" s="29"/>
      <c r="K20" s="29"/>
      <c r="L20" s="29"/>
      <c r="M20" s="29"/>
      <c r="N20" s="29"/>
      <c r="O20" s="3"/>
      <c r="P20" s="30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24" thickTop="1" thickBot="1" x14ac:dyDescent="0.35">
      <c r="A21" s="10" t="s">
        <v>36</v>
      </c>
      <c r="B21" s="15">
        <f>IF(B17&lt;250,200,IF(B17&lt;300,250,300))</f>
        <v>200</v>
      </c>
      <c r="C21" s="14"/>
      <c r="D21" s="12"/>
      <c r="E21" s="3"/>
      <c r="F21" s="3"/>
      <c r="G21" s="3"/>
      <c r="H21" s="3"/>
      <c r="I21" s="29">
        <v>7</v>
      </c>
      <c r="J21" s="29">
        <v>135</v>
      </c>
      <c r="K21" s="29">
        <v>30</v>
      </c>
      <c r="L21" s="29">
        <v>15</v>
      </c>
      <c r="M21" s="29">
        <v>30</v>
      </c>
      <c r="N21" s="29">
        <v>15</v>
      </c>
      <c r="O21" s="3"/>
      <c r="P21" s="30">
        <v>7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3.5" thickTop="1" x14ac:dyDescent="0.2">
      <c r="A22" s="3"/>
      <c r="B22" s="13"/>
      <c r="C22" s="3"/>
      <c r="D22" s="1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3"/>
      <c r="B23" s="3"/>
      <c r="C23" s="3"/>
      <c r="D23" s="3"/>
      <c r="E23" s="3"/>
      <c r="F23" s="3"/>
      <c r="G23" s="3"/>
      <c r="H23" s="3"/>
      <c r="I23" s="3" t="s">
        <v>4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29" t="s">
        <v>14</v>
      </c>
      <c r="L25" s="29" t="s">
        <v>15</v>
      </c>
      <c r="M25" s="29" t="s">
        <v>16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3"/>
      <c r="B26" s="3"/>
      <c r="C26" s="3"/>
      <c r="D26" s="3"/>
      <c r="E26" s="3"/>
      <c r="F26" s="3"/>
      <c r="G26" s="3"/>
      <c r="H26" s="3"/>
      <c r="I26" s="31" t="s">
        <v>17</v>
      </c>
      <c r="J26" s="32"/>
      <c r="K26" s="29">
        <v>75</v>
      </c>
      <c r="L26" s="29">
        <f>L5+K15+M15</f>
        <v>90</v>
      </c>
      <c r="M26" s="29">
        <f>J15+K15+M15</f>
        <v>150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3"/>
      <c r="B27" s="3"/>
      <c r="C27" s="3"/>
      <c r="D27" s="3"/>
      <c r="E27" s="3"/>
      <c r="F27" s="3"/>
      <c r="G27" s="3"/>
      <c r="H27" s="3"/>
      <c r="I27" s="33" t="s">
        <v>18</v>
      </c>
      <c r="J27" s="33"/>
      <c r="K27" s="29">
        <v>90</v>
      </c>
      <c r="L27" s="29">
        <f>L6+K16+K16+M16</f>
        <v>135</v>
      </c>
      <c r="M27" s="29">
        <f>J16+K16+K16+M16</f>
        <v>210</v>
      </c>
      <c r="N27" s="29" t="s">
        <v>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2">
      <c r="A28" s="3"/>
      <c r="B28" s="3"/>
      <c r="C28" s="3"/>
      <c r="D28" s="3"/>
      <c r="E28" s="3"/>
      <c r="F28" s="3"/>
      <c r="G28" s="3"/>
      <c r="H28" s="3"/>
      <c r="I28" s="31" t="s">
        <v>19</v>
      </c>
      <c r="J28" s="32"/>
      <c r="K28" s="29">
        <v>105</v>
      </c>
      <c r="L28" s="29">
        <f>L7+K17+K17+N17+N17</f>
        <v>135</v>
      </c>
      <c r="M28" s="29">
        <f>J17+2*K17+2*N17</f>
        <v>225</v>
      </c>
      <c r="N28" s="29" t="s">
        <v>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2">
      <c r="A29" s="3"/>
      <c r="B29" s="3"/>
      <c r="C29" s="3"/>
      <c r="D29" s="3"/>
      <c r="E29" s="3"/>
      <c r="F29" s="3"/>
      <c r="G29" s="3"/>
      <c r="H29" s="3"/>
      <c r="I29" s="31" t="s">
        <v>20</v>
      </c>
      <c r="J29" s="32"/>
      <c r="K29" s="29">
        <v>120</v>
      </c>
      <c r="L29" s="29">
        <f>L8+K18+K18+K18+N18+N18</f>
        <v>165</v>
      </c>
      <c r="M29" s="29">
        <f>J18+2*N18+2*K18+K18</f>
        <v>255</v>
      </c>
      <c r="N29" s="29" t="s">
        <v>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2">
      <c r="A30" s="3"/>
      <c r="B30" s="3"/>
      <c r="C30" s="3"/>
      <c r="D30" s="3"/>
      <c r="E30" s="3"/>
      <c r="F30" s="3"/>
      <c r="G30" s="3"/>
      <c r="H30" s="3"/>
      <c r="I30" s="31" t="s">
        <v>21</v>
      </c>
      <c r="J30" s="32"/>
      <c r="K30" s="29">
        <v>135</v>
      </c>
      <c r="L30" s="29">
        <f>L9+3*K21+3*N21</f>
        <v>180</v>
      </c>
      <c r="M30" s="29">
        <f>J21+3*N21+3*K21</f>
        <v>270</v>
      </c>
      <c r="N30" s="29" t="s">
        <v>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">
      <c r="A33" s="3"/>
      <c r="B33" s="3"/>
      <c r="C33" s="3"/>
      <c r="D33" s="3"/>
      <c r="E33" s="3"/>
      <c r="F33" s="3"/>
      <c r="G33" s="3"/>
      <c r="H33" s="3"/>
      <c r="I33" s="3" t="s">
        <v>32</v>
      </c>
      <c r="J33" s="4">
        <f>VLOOKUP(B8,I13:J21,2)</f>
        <v>120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">
      <c r="A34" s="3"/>
      <c r="B34" s="3"/>
      <c r="C34" s="3"/>
      <c r="D34" s="3"/>
      <c r="E34" s="3"/>
      <c r="F34" s="3"/>
      <c r="G34" s="3"/>
      <c r="H34" s="3"/>
      <c r="I34" s="3" t="s">
        <v>28</v>
      </c>
      <c r="J34" s="4">
        <f>B9*VLOOKUP(B8,I13:K21,3)</f>
        <v>30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">
      <c r="A35" s="3"/>
      <c r="B35" s="3"/>
      <c r="C35" s="3"/>
      <c r="D35" s="3"/>
      <c r="E35" s="3"/>
      <c r="F35" s="3"/>
      <c r="G35" s="3"/>
      <c r="H35" s="3"/>
      <c r="I35" s="3" t="s">
        <v>29</v>
      </c>
      <c r="J35" s="4">
        <f>B10*VLOOKUP(B8,I13:L21,4)</f>
        <v>30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2">
      <c r="A36" s="3"/>
      <c r="B36" s="3"/>
      <c r="C36" s="3"/>
      <c r="D36" s="3"/>
      <c r="E36" s="3"/>
      <c r="F36" s="3"/>
      <c r="G36" s="3"/>
      <c r="H36" s="3"/>
      <c r="I36" s="3" t="s">
        <v>30</v>
      </c>
      <c r="J36" s="4">
        <f>B11*VLOOKUP(B8,I13:M21,5)</f>
        <v>30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2">
      <c r="A37" s="3"/>
      <c r="B37" s="3"/>
      <c r="C37" s="3"/>
      <c r="D37" s="3"/>
      <c r="E37" s="3"/>
      <c r="F37" s="3"/>
      <c r="G37" s="3"/>
      <c r="H37" s="3"/>
      <c r="I37" s="3" t="s">
        <v>31</v>
      </c>
      <c r="J37" s="4">
        <f>B12*VLOOKUP(B8,I13:N21,6)</f>
        <v>0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2">
      <c r="A174" s="3"/>
      <c r="B174" s="3"/>
      <c r="C174" s="3"/>
      <c r="D174" s="3"/>
      <c r="E174" s="3"/>
      <c r="F174" s="5"/>
      <c r="G174" s="5"/>
      <c r="H174" s="5"/>
      <c r="I174" s="5"/>
      <c r="J174" s="5"/>
      <c r="K174" s="5"/>
      <c r="L174" s="5"/>
      <c r="M174" s="5"/>
      <c r="N174" s="5"/>
    </row>
    <row r="175" spans="1:27" x14ac:dyDescent="0.2">
      <c r="A175" s="3"/>
      <c r="B175" s="3"/>
      <c r="C175" s="3"/>
      <c r="D175" s="3"/>
      <c r="E175" s="3"/>
      <c r="F175" s="5"/>
      <c r="G175" s="5"/>
      <c r="H175" s="5"/>
      <c r="I175" s="5"/>
      <c r="J175" s="5"/>
      <c r="K175" s="5"/>
      <c r="L175" s="5"/>
      <c r="M175" s="5"/>
      <c r="N175" s="5"/>
    </row>
    <row r="176" spans="1:27" x14ac:dyDescent="0.2">
      <c r="A176" s="3"/>
      <c r="B176" s="3"/>
      <c r="C176" s="3"/>
      <c r="D176" s="3"/>
      <c r="E176" s="3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3"/>
      <c r="B177" s="3"/>
      <c r="C177" s="3"/>
      <c r="D177" s="3"/>
      <c r="E177" s="3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3"/>
      <c r="B178" s="3"/>
      <c r="C178" s="3"/>
      <c r="D178" s="3"/>
      <c r="E178" s="3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3"/>
      <c r="B179" s="3"/>
      <c r="C179" s="3"/>
      <c r="D179" s="3"/>
      <c r="E179" s="3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3"/>
      <c r="B180" s="3"/>
      <c r="C180" s="3"/>
      <c r="D180" s="3"/>
      <c r="E180" s="3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3"/>
      <c r="B181" s="3"/>
      <c r="C181" s="3"/>
      <c r="D181" s="3"/>
      <c r="E181" s="3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3"/>
      <c r="B182" s="3"/>
      <c r="C182" s="3"/>
      <c r="D182" s="3"/>
      <c r="E182" s="3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3"/>
      <c r="B183" s="3"/>
      <c r="C183" s="3"/>
      <c r="D183" s="3"/>
      <c r="E183" s="3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3"/>
      <c r="B184" s="3"/>
      <c r="C184" s="3"/>
      <c r="D184" s="3"/>
      <c r="E184" s="3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3"/>
      <c r="B185" s="3"/>
      <c r="C185" s="3"/>
      <c r="D185" s="3"/>
      <c r="E185" s="3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3"/>
      <c r="B186" s="3"/>
      <c r="C186" s="3"/>
      <c r="D186" s="3"/>
      <c r="E186" s="3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3"/>
      <c r="B187" s="3"/>
      <c r="C187" s="3"/>
      <c r="D187" s="3"/>
      <c r="E187" s="3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3"/>
      <c r="B188" s="3"/>
      <c r="C188" s="3"/>
      <c r="D188" s="3"/>
      <c r="E188" s="3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3"/>
      <c r="B189" s="3"/>
      <c r="C189" s="3"/>
      <c r="D189" s="3"/>
      <c r="E189" s="3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3"/>
      <c r="B190" s="3"/>
      <c r="C190" s="3"/>
      <c r="D190" s="3"/>
      <c r="E190" s="3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3"/>
      <c r="B191" s="3"/>
      <c r="C191" s="3"/>
      <c r="D191" s="3"/>
      <c r="E191" s="3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3"/>
      <c r="B192" s="3"/>
      <c r="C192" s="3"/>
      <c r="D192" s="3"/>
      <c r="E192" s="3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3"/>
      <c r="B193" s="3"/>
      <c r="C193" s="3"/>
      <c r="D193" s="3"/>
      <c r="E193" s="3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3"/>
      <c r="B194" s="3"/>
      <c r="C194" s="3"/>
      <c r="D194" s="3"/>
      <c r="E194" s="3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3"/>
      <c r="B195" s="3"/>
      <c r="C195" s="3"/>
      <c r="D195" s="3"/>
      <c r="E195" s="3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3"/>
      <c r="B196" s="3"/>
      <c r="C196" s="3"/>
      <c r="D196" s="3"/>
      <c r="E196" s="3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3"/>
      <c r="B197" s="3"/>
      <c r="C197" s="3"/>
      <c r="D197" s="3"/>
      <c r="E197" s="3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3"/>
      <c r="B198" s="3"/>
      <c r="C198" s="3"/>
      <c r="D198" s="3"/>
      <c r="E198" s="3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3"/>
      <c r="B199" s="3"/>
      <c r="C199" s="3"/>
      <c r="D199" s="3"/>
      <c r="E199" s="3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3"/>
      <c r="B200" s="3"/>
      <c r="C200" s="3"/>
      <c r="D200" s="3"/>
      <c r="E200" s="3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3"/>
      <c r="B201" s="3"/>
      <c r="C201" s="3"/>
      <c r="D201" s="3"/>
      <c r="E201" s="3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3"/>
      <c r="B202" s="3"/>
      <c r="C202" s="3"/>
      <c r="D202" s="3"/>
      <c r="E202" s="3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3"/>
      <c r="B203" s="3"/>
      <c r="C203" s="3"/>
      <c r="D203" s="3"/>
      <c r="E203" s="3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3"/>
      <c r="B204" s="3"/>
      <c r="C204" s="3"/>
      <c r="D204" s="3"/>
      <c r="E204" s="3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3"/>
      <c r="B205" s="3"/>
      <c r="C205" s="3"/>
      <c r="D205" s="3"/>
      <c r="E205" s="3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3"/>
      <c r="B206" s="3"/>
      <c r="C206" s="3"/>
      <c r="D206" s="3"/>
      <c r="E206" s="3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3"/>
      <c r="B207" s="3"/>
      <c r="C207" s="3"/>
      <c r="D207" s="3"/>
      <c r="E207" s="3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3"/>
      <c r="B208" s="3"/>
      <c r="C208" s="3"/>
      <c r="D208" s="3"/>
      <c r="E208" s="3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3"/>
      <c r="B209" s="3"/>
      <c r="C209" s="3"/>
      <c r="D209" s="3"/>
      <c r="E209" s="3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3"/>
      <c r="B210" s="3"/>
      <c r="C210" s="3"/>
      <c r="D210" s="3"/>
      <c r="E210" s="3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3"/>
      <c r="B211" s="3"/>
      <c r="C211" s="3"/>
      <c r="D211" s="3"/>
      <c r="E211" s="3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3"/>
      <c r="B212" s="3"/>
      <c r="C212" s="3"/>
      <c r="D212" s="3"/>
      <c r="E212" s="3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3"/>
      <c r="B213" s="3"/>
      <c r="C213" s="3"/>
      <c r="D213" s="3"/>
      <c r="E213" s="3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3"/>
      <c r="B214" s="3"/>
      <c r="C214" s="3"/>
      <c r="D214" s="3"/>
      <c r="E214" s="3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3"/>
      <c r="B215" s="3"/>
      <c r="C215" s="3"/>
      <c r="D215" s="3"/>
      <c r="E215" s="3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3"/>
      <c r="B216" s="3"/>
      <c r="C216" s="3"/>
      <c r="D216" s="3"/>
      <c r="E216" s="3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3"/>
      <c r="B217" s="3"/>
      <c r="C217" s="3"/>
      <c r="D217" s="3"/>
      <c r="E217" s="3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3"/>
      <c r="B218" s="3"/>
      <c r="C218" s="3"/>
      <c r="D218" s="3"/>
      <c r="E218" s="3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3"/>
      <c r="B219" s="3"/>
      <c r="C219" s="3"/>
      <c r="D219" s="3"/>
      <c r="E219" s="3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3"/>
      <c r="B220" s="3"/>
      <c r="C220" s="3"/>
      <c r="D220" s="3"/>
      <c r="E220" s="3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3"/>
      <c r="B221" s="3"/>
      <c r="C221" s="3"/>
      <c r="D221" s="3"/>
      <c r="E221" s="3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3"/>
      <c r="B222" s="3"/>
      <c r="C222" s="3"/>
      <c r="D222" s="3"/>
      <c r="E222" s="3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3"/>
      <c r="B223" s="3"/>
      <c r="C223" s="3"/>
      <c r="D223" s="3"/>
      <c r="E223" s="3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3"/>
      <c r="B224" s="3"/>
      <c r="C224" s="3"/>
      <c r="D224" s="3"/>
      <c r="E224" s="3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3"/>
      <c r="B225" s="3"/>
      <c r="C225" s="3"/>
      <c r="D225" s="3"/>
      <c r="E225" s="3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3"/>
      <c r="B226" s="3"/>
      <c r="C226" s="3"/>
      <c r="D226" s="3"/>
      <c r="E226" s="3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3"/>
      <c r="B227" s="3"/>
      <c r="C227" s="3"/>
      <c r="D227" s="3"/>
      <c r="E227" s="3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3"/>
      <c r="B228" s="3"/>
      <c r="C228" s="3"/>
      <c r="D228" s="3"/>
      <c r="E228" s="3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3"/>
      <c r="B229" s="3"/>
      <c r="C229" s="3"/>
      <c r="D229" s="3"/>
      <c r="E229" s="3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3"/>
      <c r="B230" s="3"/>
      <c r="C230" s="3"/>
      <c r="D230" s="3"/>
      <c r="E230" s="3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3"/>
      <c r="B231" s="3"/>
      <c r="C231" s="3"/>
      <c r="D231" s="3"/>
      <c r="E231" s="3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3"/>
      <c r="B232" s="3"/>
      <c r="C232" s="3"/>
      <c r="D232" s="3"/>
      <c r="E232" s="3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3"/>
      <c r="B233" s="3"/>
      <c r="C233" s="3"/>
      <c r="D233" s="3"/>
      <c r="E233" s="3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3"/>
      <c r="B234" s="3"/>
      <c r="C234" s="3"/>
      <c r="D234" s="3"/>
      <c r="E234" s="3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3"/>
      <c r="B235" s="3"/>
      <c r="C235" s="3"/>
      <c r="D235" s="3"/>
      <c r="E235" s="3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3"/>
      <c r="B236" s="3"/>
      <c r="C236" s="3"/>
      <c r="D236" s="3"/>
      <c r="E236" s="3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3"/>
      <c r="B237" s="3"/>
      <c r="C237" s="3"/>
      <c r="D237" s="3"/>
      <c r="E237" s="3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3"/>
      <c r="B238" s="3"/>
      <c r="C238" s="3"/>
      <c r="D238" s="3"/>
      <c r="E238" s="3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3"/>
      <c r="B239" s="3"/>
      <c r="C239" s="3"/>
      <c r="D239" s="3"/>
      <c r="E239" s="3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3"/>
      <c r="B240" s="3"/>
      <c r="C240" s="3"/>
      <c r="D240" s="3"/>
      <c r="E240" s="3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3"/>
      <c r="B241" s="3"/>
      <c r="C241" s="3"/>
      <c r="D241" s="3"/>
      <c r="E241" s="3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3"/>
      <c r="B242" s="3"/>
      <c r="C242" s="3"/>
      <c r="D242" s="3"/>
      <c r="E242" s="3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3"/>
      <c r="B243" s="3"/>
      <c r="C243" s="3"/>
      <c r="D243" s="3"/>
      <c r="E243" s="3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3"/>
      <c r="B244" s="3"/>
      <c r="C244" s="3"/>
      <c r="D244" s="3"/>
      <c r="E244" s="3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3"/>
      <c r="B245" s="3"/>
      <c r="C245" s="3"/>
      <c r="D245" s="3"/>
      <c r="E245" s="3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3"/>
      <c r="B246" s="3"/>
      <c r="C246" s="3"/>
      <c r="D246" s="3"/>
      <c r="E246" s="3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3"/>
      <c r="B247" s="3"/>
      <c r="C247" s="3"/>
      <c r="D247" s="3"/>
      <c r="E247" s="3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3"/>
      <c r="B248" s="3"/>
      <c r="C248" s="3"/>
      <c r="D248" s="3"/>
      <c r="E248" s="3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3"/>
      <c r="B249" s="3"/>
      <c r="C249" s="3"/>
      <c r="D249" s="3"/>
      <c r="E249" s="3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3"/>
      <c r="B250" s="3"/>
      <c r="C250" s="3"/>
      <c r="D250" s="3"/>
      <c r="E250" s="3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3"/>
      <c r="B251" s="3"/>
      <c r="C251" s="3"/>
      <c r="D251" s="3"/>
      <c r="E251" s="3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3"/>
      <c r="B252" s="3"/>
      <c r="C252" s="3"/>
      <c r="D252" s="3"/>
      <c r="E252" s="3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3"/>
      <c r="B253" s="3"/>
      <c r="C253" s="3"/>
      <c r="D253" s="3"/>
      <c r="E253" s="3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3"/>
      <c r="B254" s="3"/>
      <c r="C254" s="3"/>
      <c r="D254" s="3"/>
      <c r="E254" s="3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3"/>
      <c r="B255" s="3"/>
      <c r="C255" s="3"/>
      <c r="D255" s="3"/>
      <c r="E255" s="3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3"/>
      <c r="B256" s="3"/>
      <c r="C256" s="3"/>
      <c r="D256" s="3"/>
      <c r="E256" s="3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3"/>
      <c r="B257" s="3"/>
      <c r="C257" s="3"/>
      <c r="D257" s="3"/>
      <c r="E257" s="3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3"/>
      <c r="B258" s="3"/>
      <c r="C258" s="3"/>
      <c r="D258" s="3"/>
      <c r="E258" s="3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3"/>
      <c r="B259" s="3"/>
      <c r="C259" s="3"/>
      <c r="D259" s="3"/>
      <c r="E259" s="3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3"/>
      <c r="B260" s="3"/>
      <c r="C260" s="3"/>
      <c r="D260" s="3"/>
      <c r="E260" s="3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3"/>
      <c r="B261" s="3"/>
      <c r="C261" s="3"/>
      <c r="D261" s="3"/>
      <c r="E261" s="3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3"/>
      <c r="B262" s="3"/>
      <c r="C262" s="3"/>
      <c r="D262" s="3"/>
      <c r="E262" s="3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3"/>
      <c r="B263" s="3"/>
      <c r="C263" s="3"/>
      <c r="D263" s="3"/>
      <c r="E263" s="3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3"/>
      <c r="B264" s="3"/>
      <c r="C264" s="3"/>
      <c r="D264" s="3"/>
      <c r="E264" s="3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3"/>
      <c r="B265" s="3"/>
      <c r="C265" s="3"/>
      <c r="D265" s="3"/>
      <c r="E265" s="3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3"/>
      <c r="B266" s="3"/>
      <c r="C266" s="3"/>
      <c r="D266" s="3"/>
      <c r="E266" s="3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3"/>
      <c r="B267" s="3"/>
      <c r="C267" s="3"/>
      <c r="D267" s="3"/>
      <c r="E267" s="3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3"/>
      <c r="B268" s="3"/>
      <c r="C268" s="3"/>
      <c r="D268" s="3"/>
      <c r="E268" s="3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3"/>
      <c r="B269" s="3"/>
      <c r="C269" s="3"/>
      <c r="D269" s="3"/>
      <c r="E269" s="3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3"/>
      <c r="B270" s="3"/>
      <c r="C270" s="3"/>
      <c r="D270" s="3"/>
      <c r="E270" s="3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3"/>
      <c r="B271" s="3"/>
      <c r="C271" s="3"/>
      <c r="D271" s="3"/>
      <c r="E271" s="3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3"/>
      <c r="B272" s="3"/>
      <c r="C272" s="3"/>
      <c r="D272" s="3"/>
      <c r="E272" s="3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3"/>
      <c r="B273" s="3"/>
      <c r="C273" s="3"/>
      <c r="D273" s="3"/>
      <c r="E273" s="3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3"/>
      <c r="B274" s="3"/>
      <c r="C274" s="3"/>
      <c r="D274" s="3"/>
      <c r="E274" s="3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3"/>
      <c r="B275" s="3"/>
      <c r="C275" s="3"/>
      <c r="D275" s="3"/>
      <c r="E275" s="3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3"/>
      <c r="B276" s="3"/>
      <c r="C276" s="3"/>
      <c r="D276" s="3"/>
      <c r="E276" s="3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3"/>
      <c r="B277" s="3"/>
      <c r="C277" s="3"/>
      <c r="D277" s="3"/>
      <c r="E277" s="3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3"/>
      <c r="B278" s="3"/>
      <c r="C278" s="3"/>
      <c r="D278" s="3"/>
      <c r="E278" s="3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3"/>
      <c r="B279" s="3"/>
      <c r="C279" s="3"/>
      <c r="D279" s="3"/>
      <c r="E279" s="3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3"/>
      <c r="B280" s="3"/>
      <c r="C280" s="3"/>
      <c r="D280" s="3"/>
      <c r="E280" s="3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3"/>
      <c r="B281" s="3"/>
      <c r="C281" s="3"/>
      <c r="D281" s="3"/>
      <c r="E281" s="3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3"/>
      <c r="B282" s="3"/>
      <c r="C282" s="3"/>
      <c r="D282" s="3"/>
      <c r="E282" s="3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3"/>
      <c r="B283" s="3"/>
      <c r="C283" s="3"/>
      <c r="D283" s="3"/>
      <c r="E283" s="3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3"/>
      <c r="B284" s="3"/>
      <c r="C284" s="3"/>
      <c r="D284" s="3"/>
      <c r="E284" s="3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3"/>
      <c r="B285" s="3"/>
      <c r="C285" s="3"/>
      <c r="D285" s="3"/>
      <c r="E285" s="3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3"/>
      <c r="B286" s="3"/>
      <c r="C286" s="3"/>
      <c r="D286" s="3"/>
      <c r="E286" s="3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3"/>
      <c r="B287" s="3"/>
      <c r="C287" s="3"/>
      <c r="D287" s="3"/>
      <c r="E287" s="3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3"/>
      <c r="B288" s="3"/>
      <c r="C288" s="3"/>
      <c r="D288" s="3"/>
      <c r="E288" s="3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3"/>
      <c r="B289" s="3"/>
      <c r="C289" s="3"/>
      <c r="D289" s="3"/>
      <c r="E289" s="3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3"/>
      <c r="B290" s="3"/>
      <c r="C290" s="3"/>
      <c r="D290" s="3"/>
      <c r="E290" s="3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3"/>
      <c r="B291" s="3"/>
      <c r="C291" s="3"/>
      <c r="D291" s="3"/>
      <c r="E291" s="3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3"/>
      <c r="B292" s="3"/>
      <c r="C292" s="3"/>
      <c r="D292" s="3"/>
      <c r="E292" s="3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3"/>
      <c r="B293" s="3"/>
      <c r="C293" s="3"/>
      <c r="D293" s="3"/>
      <c r="E293" s="3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3"/>
      <c r="B294" s="3"/>
      <c r="C294" s="3"/>
      <c r="D294" s="3"/>
      <c r="E294" s="3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3"/>
      <c r="B295" s="3"/>
      <c r="C295" s="3"/>
      <c r="D295" s="3"/>
      <c r="E295" s="3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3"/>
      <c r="B296" s="3"/>
      <c r="C296" s="3"/>
      <c r="D296" s="3"/>
      <c r="E296" s="3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3"/>
      <c r="B297" s="3"/>
      <c r="C297" s="3"/>
      <c r="D297" s="3"/>
      <c r="E297" s="3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3"/>
      <c r="B298" s="3"/>
      <c r="C298" s="3"/>
      <c r="D298" s="3"/>
      <c r="E298" s="3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3"/>
      <c r="B299" s="3"/>
      <c r="C299" s="3"/>
      <c r="D299" s="3"/>
      <c r="E299" s="3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3"/>
      <c r="B300" s="3"/>
      <c r="C300" s="3"/>
      <c r="D300" s="3"/>
      <c r="E300" s="3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3"/>
      <c r="B301" s="3"/>
      <c r="C301" s="3"/>
      <c r="D301" s="3"/>
      <c r="E301" s="3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3"/>
      <c r="B302" s="3"/>
      <c r="C302" s="3"/>
      <c r="D302" s="3"/>
      <c r="E302" s="3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3"/>
      <c r="B303" s="3"/>
      <c r="C303" s="3"/>
      <c r="D303" s="3"/>
      <c r="E303" s="3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3"/>
      <c r="B304" s="3"/>
      <c r="C304" s="3"/>
      <c r="D304" s="3"/>
      <c r="E304" s="3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3"/>
      <c r="B305" s="3"/>
      <c r="C305" s="3"/>
      <c r="D305" s="3"/>
      <c r="E305" s="3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3"/>
      <c r="B306" s="3"/>
      <c r="C306" s="3"/>
      <c r="D306" s="3"/>
      <c r="E306" s="3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3"/>
      <c r="B307" s="3"/>
      <c r="C307" s="3"/>
      <c r="D307" s="3"/>
      <c r="E307" s="3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3"/>
      <c r="B308" s="3"/>
      <c r="C308" s="3"/>
      <c r="D308" s="3"/>
      <c r="E308" s="3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3"/>
      <c r="B309" s="3"/>
      <c r="C309" s="3"/>
      <c r="D309" s="3"/>
      <c r="E309" s="3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3"/>
      <c r="B310" s="3"/>
      <c r="C310" s="3"/>
      <c r="D310" s="3"/>
      <c r="E310" s="3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3"/>
      <c r="B311" s="3"/>
      <c r="C311" s="3"/>
      <c r="D311" s="3"/>
      <c r="E311" s="3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3"/>
      <c r="B312" s="3"/>
      <c r="C312" s="3"/>
      <c r="D312" s="3"/>
      <c r="E312" s="3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3"/>
      <c r="B313" s="3"/>
      <c r="C313" s="3"/>
      <c r="D313" s="3"/>
      <c r="E313" s="3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3"/>
      <c r="B314" s="3"/>
      <c r="C314" s="3"/>
      <c r="D314" s="3"/>
      <c r="E314" s="3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3"/>
      <c r="B315" s="3"/>
      <c r="C315" s="3"/>
      <c r="D315" s="3"/>
      <c r="E315" s="3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3"/>
      <c r="B316" s="3"/>
      <c r="C316" s="3"/>
      <c r="D316" s="3"/>
      <c r="E316" s="3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3"/>
      <c r="B317" s="3"/>
      <c r="C317" s="3"/>
      <c r="D317" s="3"/>
      <c r="E317" s="3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3"/>
      <c r="B318" s="3"/>
      <c r="C318" s="3"/>
      <c r="D318" s="3"/>
      <c r="E318" s="3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3"/>
      <c r="B319" s="3"/>
      <c r="C319" s="3"/>
      <c r="D319" s="3"/>
      <c r="E319" s="3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3"/>
      <c r="B320" s="3"/>
      <c r="C320" s="3"/>
      <c r="D320" s="3"/>
      <c r="E320" s="3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3"/>
      <c r="B321" s="3"/>
      <c r="C321" s="3"/>
      <c r="D321" s="3"/>
      <c r="E321" s="3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3"/>
      <c r="B322" s="3"/>
      <c r="C322" s="3"/>
      <c r="D322" s="3"/>
      <c r="E322" s="3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3"/>
      <c r="B323" s="3"/>
      <c r="C323" s="3"/>
      <c r="D323" s="3"/>
      <c r="E323" s="3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3"/>
      <c r="B324" s="3"/>
      <c r="C324" s="3"/>
      <c r="D324" s="3"/>
      <c r="E324" s="3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3"/>
      <c r="B325" s="3"/>
      <c r="C325" s="3"/>
      <c r="D325" s="3"/>
      <c r="E325" s="3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3"/>
      <c r="B326" s="3"/>
      <c r="C326" s="3"/>
      <c r="D326" s="3"/>
      <c r="E326" s="3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3"/>
      <c r="B327" s="3"/>
      <c r="C327" s="3"/>
      <c r="D327" s="3"/>
      <c r="E327" s="3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3"/>
      <c r="B328" s="3"/>
      <c r="C328" s="3"/>
      <c r="D328" s="3"/>
      <c r="E328" s="3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3"/>
      <c r="B329" s="3"/>
      <c r="C329" s="3"/>
      <c r="D329" s="3"/>
      <c r="E329" s="3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3"/>
      <c r="B330" s="3"/>
      <c r="C330" s="3"/>
      <c r="D330" s="3"/>
      <c r="E330" s="3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3"/>
      <c r="B331" s="3"/>
      <c r="C331" s="3"/>
      <c r="D331" s="3"/>
      <c r="E331" s="3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3"/>
      <c r="B332" s="3"/>
      <c r="C332" s="3"/>
      <c r="D332" s="3"/>
      <c r="E332" s="3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3"/>
      <c r="B333" s="3"/>
      <c r="C333" s="3"/>
      <c r="D333" s="3"/>
      <c r="E333" s="3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3"/>
      <c r="B334" s="3"/>
      <c r="C334" s="3"/>
      <c r="D334" s="3"/>
      <c r="E334" s="3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3"/>
      <c r="B335" s="3"/>
      <c r="C335" s="3"/>
      <c r="D335" s="3"/>
      <c r="E335" s="3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3"/>
      <c r="B336" s="3"/>
      <c r="C336" s="3"/>
      <c r="D336" s="3"/>
      <c r="E336" s="3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3"/>
      <c r="B337" s="3"/>
      <c r="C337" s="3"/>
      <c r="D337" s="3"/>
      <c r="E337" s="3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3"/>
      <c r="B338" s="3"/>
      <c r="C338" s="3"/>
      <c r="D338" s="3"/>
      <c r="E338" s="3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3"/>
      <c r="B339" s="3"/>
      <c r="C339" s="3"/>
      <c r="D339" s="3"/>
      <c r="E339" s="3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3"/>
      <c r="B340" s="3"/>
      <c r="C340" s="3"/>
      <c r="D340" s="3"/>
      <c r="E340" s="3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3"/>
      <c r="B341" s="3"/>
      <c r="C341" s="3"/>
      <c r="D341" s="3"/>
      <c r="E341" s="3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3"/>
      <c r="B342" s="3"/>
      <c r="C342" s="3"/>
      <c r="D342" s="3"/>
      <c r="E342" s="3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3"/>
      <c r="B343" s="3"/>
      <c r="C343" s="3"/>
      <c r="D343" s="3"/>
      <c r="E343" s="3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3"/>
      <c r="B344" s="3"/>
      <c r="C344" s="3"/>
      <c r="D344" s="3"/>
      <c r="E344" s="3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3"/>
      <c r="B345" s="3"/>
      <c r="C345" s="3"/>
      <c r="D345" s="3"/>
      <c r="E345" s="3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3"/>
      <c r="B346" s="3"/>
      <c r="C346" s="3"/>
      <c r="D346" s="3"/>
      <c r="E346" s="3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3"/>
      <c r="B347" s="3"/>
      <c r="C347" s="3"/>
      <c r="D347" s="3"/>
      <c r="E347" s="3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3"/>
      <c r="B348" s="3"/>
      <c r="C348" s="3"/>
      <c r="D348" s="3"/>
      <c r="E348" s="3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3"/>
      <c r="B349" s="3"/>
      <c r="C349" s="3"/>
      <c r="D349" s="3"/>
      <c r="E349" s="3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3"/>
      <c r="B350" s="3"/>
      <c r="C350" s="3"/>
      <c r="D350" s="3"/>
      <c r="E350" s="3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3"/>
      <c r="B351" s="3"/>
      <c r="C351" s="3"/>
      <c r="D351" s="3"/>
      <c r="E351" s="3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3"/>
      <c r="B352" s="3"/>
      <c r="C352" s="3"/>
      <c r="D352" s="3"/>
      <c r="E352" s="3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3"/>
      <c r="B353" s="3"/>
      <c r="C353" s="3"/>
      <c r="D353" s="3"/>
      <c r="E353" s="3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3"/>
      <c r="B354" s="3"/>
      <c r="C354" s="3"/>
      <c r="D354" s="3"/>
      <c r="E354" s="3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3"/>
      <c r="B355" s="3"/>
      <c r="C355" s="3"/>
      <c r="D355" s="3"/>
      <c r="E355" s="3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3"/>
      <c r="B356" s="3"/>
      <c r="C356" s="3"/>
      <c r="D356" s="3"/>
      <c r="E356" s="3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3"/>
      <c r="B357" s="3"/>
      <c r="C357" s="3"/>
      <c r="D357" s="3"/>
      <c r="E357" s="3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3"/>
      <c r="B358" s="3"/>
      <c r="C358" s="3"/>
      <c r="D358" s="3"/>
      <c r="E358" s="3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3"/>
      <c r="B359" s="3"/>
      <c r="C359" s="3"/>
      <c r="D359" s="3"/>
      <c r="E359" s="3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3"/>
      <c r="B360" s="3"/>
      <c r="C360" s="3"/>
      <c r="D360" s="3"/>
      <c r="E360" s="3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3"/>
      <c r="B361" s="3"/>
      <c r="C361" s="3"/>
      <c r="D361" s="3"/>
      <c r="E361" s="3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3"/>
      <c r="B362" s="3"/>
      <c r="C362" s="3"/>
      <c r="D362" s="3"/>
      <c r="E362" s="3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3"/>
      <c r="B363" s="3"/>
      <c r="C363" s="3"/>
      <c r="D363" s="3"/>
      <c r="E363" s="3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3"/>
      <c r="B364" s="3"/>
      <c r="C364" s="3"/>
      <c r="D364" s="3"/>
      <c r="E364" s="3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3"/>
      <c r="B365" s="3"/>
      <c r="C365" s="3"/>
      <c r="D365" s="3"/>
      <c r="E365" s="3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3"/>
      <c r="B366" s="3"/>
      <c r="C366" s="3"/>
      <c r="D366" s="3"/>
      <c r="E366" s="3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3"/>
      <c r="B367" s="3"/>
      <c r="C367" s="3"/>
      <c r="D367" s="3"/>
      <c r="E367" s="3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3"/>
      <c r="B368" s="3"/>
      <c r="C368" s="3"/>
      <c r="D368" s="3"/>
      <c r="E368" s="3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3"/>
      <c r="B369" s="3"/>
      <c r="C369" s="3"/>
      <c r="D369" s="3"/>
      <c r="E369" s="3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3"/>
      <c r="B370" s="3"/>
      <c r="C370" s="3"/>
      <c r="D370" s="3"/>
      <c r="E370" s="3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3"/>
      <c r="B371" s="3"/>
      <c r="C371" s="3"/>
      <c r="D371" s="3"/>
      <c r="E371" s="3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3"/>
      <c r="B372" s="3"/>
      <c r="C372" s="3"/>
      <c r="D372" s="3"/>
      <c r="E372" s="3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3"/>
      <c r="B373" s="3"/>
      <c r="C373" s="3"/>
      <c r="D373" s="3"/>
      <c r="E373" s="3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3"/>
      <c r="B374" s="3"/>
      <c r="C374" s="3"/>
      <c r="D374" s="3"/>
      <c r="E374" s="3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3"/>
      <c r="B375" s="3"/>
      <c r="C375" s="3"/>
      <c r="D375" s="3"/>
      <c r="E375" s="3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3"/>
      <c r="B376" s="3"/>
      <c r="C376" s="3"/>
      <c r="D376" s="3"/>
      <c r="E376" s="3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3"/>
      <c r="B377" s="3"/>
      <c r="C377" s="3"/>
      <c r="D377" s="3"/>
      <c r="E377" s="3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3"/>
      <c r="B378" s="3"/>
      <c r="C378" s="3"/>
      <c r="D378" s="3"/>
      <c r="E378" s="3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3"/>
      <c r="B379" s="3"/>
      <c r="C379" s="3"/>
      <c r="D379" s="3"/>
      <c r="E379" s="3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F384" s="5"/>
      <c r="G384" s="5"/>
      <c r="H384" s="5"/>
      <c r="I384" s="5"/>
      <c r="J384" s="5"/>
      <c r="K384" s="5"/>
      <c r="L384" s="5"/>
      <c r="M384" s="5"/>
      <c r="N384" s="5"/>
    </row>
    <row r="385" spans="6:14" x14ac:dyDescent="0.2">
      <c r="F385" s="5"/>
      <c r="G385" s="5"/>
      <c r="H385" s="5"/>
      <c r="I385" s="5"/>
      <c r="J385" s="5"/>
      <c r="K385" s="5"/>
      <c r="L385" s="5"/>
      <c r="M385" s="5"/>
      <c r="N385" s="5"/>
    </row>
    <row r="386" spans="6:14" x14ac:dyDescent="0.2">
      <c r="F386" s="5"/>
      <c r="G386" s="5"/>
      <c r="H386" s="5"/>
      <c r="I386" s="5"/>
      <c r="J386" s="5"/>
      <c r="K386" s="5"/>
      <c r="L386" s="5"/>
      <c r="M386" s="5"/>
      <c r="N386" s="5"/>
    </row>
    <row r="387" spans="6:14" x14ac:dyDescent="0.2">
      <c r="F387" s="5"/>
      <c r="G387" s="5"/>
      <c r="H387" s="5"/>
      <c r="I387" s="5"/>
      <c r="J387" s="5"/>
      <c r="K387" s="5"/>
      <c r="L387" s="5"/>
      <c r="M387" s="5"/>
      <c r="N387" s="5"/>
    </row>
    <row r="388" spans="6:14" x14ac:dyDescent="0.2">
      <c r="F388" s="5"/>
      <c r="G388" s="5"/>
      <c r="H388" s="5"/>
      <c r="I388" s="5"/>
      <c r="J388" s="5"/>
      <c r="K388" s="5"/>
      <c r="L388" s="5"/>
      <c r="M388" s="5"/>
      <c r="N388" s="5"/>
    </row>
    <row r="389" spans="6:14" x14ac:dyDescent="0.2">
      <c r="F389" s="5"/>
      <c r="G389" s="5"/>
      <c r="H389" s="5"/>
      <c r="I389" s="5"/>
      <c r="J389" s="5"/>
      <c r="K389" s="5"/>
      <c r="L389" s="5"/>
      <c r="M389" s="5"/>
      <c r="N389" s="5"/>
    </row>
    <row r="390" spans="6:14" x14ac:dyDescent="0.2">
      <c r="F390" s="5"/>
      <c r="G390" s="5"/>
      <c r="H390" s="5"/>
      <c r="I390" s="5"/>
      <c r="J390" s="5"/>
      <c r="K390" s="5"/>
      <c r="L390" s="5"/>
      <c r="M390" s="5"/>
      <c r="N390" s="5"/>
    </row>
    <row r="391" spans="6:14" x14ac:dyDescent="0.2">
      <c r="F391" s="5"/>
      <c r="G391" s="5"/>
      <c r="H391" s="5"/>
      <c r="I391" s="5"/>
      <c r="J391" s="5"/>
      <c r="K391" s="5"/>
      <c r="L391" s="5"/>
      <c r="M391" s="5"/>
      <c r="N391" s="5"/>
    </row>
    <row r="392" spans="6:14" x14ac:dyDescent="0.2">
      <c r="F392" s="5"/>
      <c r="G392" s="5"/>
      <c r="H392" s="5"/>
      <c r="I392" s="5"/>
      <c r="J392" s="5"/>
      <c r="K392" s="5"/>
      <c r="L392" s="5"/>
      <c r="M392" s="5"/>
      <c r="N392" s="5"/>
    </row>
    <row r="393" spans="6:14" x14ac:dyDescent="0.2">
      <c r="F393" s="5"/>
      <c r="G393" s="5"/>
      <c r="H393" s="5"/>
      <c r="I393" s="5"/>
      <c r="J393" s="5"/>
      <c r="K393" s="5"/>
      <c r="L393" s="5"/>
      <c r="M393" s="5"/>
      <c r="N393" s="5"/>
    </row>
    <row r="394" spans="6:14" x14ac:dyDescent="0.2">
      <c r="F394" s="5"/>
      <c r="G394" s="5"/>
      <c r="H394" s="5"/>
      <c r="I394" s="5"/>
      <c r="J394" s="5"/>
      <c r="K394" s="5"/>
      <c r="L394" s="5"/>
      <c r="M394" s="5"/>
      <c r="N394" s="5"/>
    </row>
    <row r="395" spans="6:14" x14ac:dyDescent="0.2">
      <c r="F395" s="5"/>
      <c r="G395" s="5"/>
      <c r="H395" s="5"/>
      <c r="I395" s="5"/>
      <c r="J395" s="5"/>
      <c r="K395" s="5"/>
      <c r="L395" s="5"/>
      <c r="M395" s="5"/>
      <c r="N395" s="5"/>
    </row>
    <row r="396" spans="6:14" x14ac:dyDescent="0.2">
      <c r="F396" s="5"/>
      <c r="G396" s="5"/>
      <c r="H396" s="5"/>
      <c r="I396" s="5"/>
      <c r="J396" s="5"/>
      <c r="K396" s="5"/>
      <c r="L396" s="5"/>
      <c r="M396" s="5"/>
      <c r="N396" s="5"/>
    </row>
    <row r="397" spans="6:14" x14ac:dyDescent="0.2">
      <c r="F397" s="5"/>
      <c r="G397" s="5"/>
      <c r="H397" s="5"/>
      <c r="I397" s="5"/>
      <c r="J397" s="5"/>
      <c r="K397" s="5"/>
      <c r="L397" s="5"/>
      <c r="M397" s="5"/>
      <c r="N397" s="5"/>
    </row>
    <row r="398" spans="6:14" x14ac:dyDescent="0.2">
      <c r="F398" s="5"/>
      <c r="G398" s="5"/>
      <c r="H398" s="5"/>
      <c r="I398" s="5"/>
      <c r="J398" s="5"/>
      <c r="K398" s="5"/>
      <c r="L398" s="5"/>
      <c r="M398" s="5"/>
      <c r="N398" s="5"/>
    </row>
    <row r="399" spans="6:14" x14ac:dyDescent="0.2">
      <c r="F399" s="5"/>
      <c r="G399" s="5"/>
      <c r="H399" s="5"/>
      <c r="I399" s="5"/>
      <c r="J399" s="5"/>
      <c r="K399" s="5"/>
      <c r="L399" s="5"/>
      <c r="M399" s="5"/>
      <c r="N399" s="5"/>
    </row>
    <row r="400" spans="6:14" x14ac:dyDescent="0.2">
      <c r="F400" s="5"/>
      <c r="G400" s="5"/>
      <c r="H400" s="5"/>
      <c r="I400" s="5"/>
      <c r="J400" s="5"/>
      <c r="K400" s="5"/>
      <c r="L400" s="5"/>
      <c r="M400" s="5"/>
      <c r="N400" s="5"/>
    </row>
    <row r="401" spans="6:14" x14ac:dyDescent="0.2">
      <c r="F401" s="5"/>
      <c r="G401" s="5"/>
      <c r="H401" s="5"/>
      <c r="I401" s="5"/>
      <c r="J401" s="5"/>
      <c r="K401" s="5"/>
      <c r="L401" s="5"/>
      <c r="M401" s="5"/>
      <c r="N401" s="5"/>
    </row>
    <row r="402" spans="6:14" x14ac:dyDescent="0.2">
      <c r="F402" s="5"/>
      <c r="G402" s="5"/>
      <c r="H402" s="5"/>
      <c r="I402" s="5"/>
      <c r="J402" s="5"/>
      <c r="K402" s="5"/>
      <c r="L402" s="5"/>
      <c r="M402" s="5"/>
      <c r="N402" s="5"/>
    </row>
    <row r="403" spans="6:14" x14ac:dyDescent="0.2">
      <c r="F403" s="5"/>
      <c r="G403" s="5"/>
      <c r="H403" s="5"/>
      <c r="I403" s="5"/>
      <c r="J403" s="5"/>
      <c r="K403" s="5"/>
      <c r="L403" s="5"/>
      <c r="M403" s="5"/>
      <c r="N403" s="5"/>
    </row>
    <row r="404" spans="6:14" x14ac:dyDescent="0.2">
      <c r="F404" s="5"/>
      <c r="G404" s="5"/>
      <c r="H404" s="5"/>
      <c r="I404" s="5"/>
      <c r="J404" s="5"/>
      <c r="K404" s="5"/>
      <c r="L404" s="5"/>
      <c r="M404" s="5"/>
      <c r="N404" s="5"/>
    </row>
    <row r="405" spans="6:14" x14ac:dyDescent="0.2">
      <c r="F405" s="5"/>
      <c r="G405" s="5"/>
      <c r="H405" s="5"/>
      <c r="I405" s="5"/>
      <c r="J405" s="5"/>
      <c r="K405" s="5"/>
      <c r="L405" s="5"/>
      <c r="M405" s="5"/>
      <c r="N405" s="5"/>
    </row>
    <row r="406" spans="6:14" x14ac:dyDescent="0.2">
      <c r="F406" s="5"/>
      <c r="G406" s="5"/>
      <c r="H406" s="5"/>
      <c r="I406" s="5"/>
      <c r="J406" s="5"/>
      <c r="K406" s="5"/>
      <c r="L406" s="5"/>
      <c r="M406" s="5"/>
      <c r="N406" s="5"/>
    </row>
    <row r="407" spans="6:14" x14ac:dyDescent="0.2">
      <c r="F407" s="5"/>
      <c r="G407" s="5"/>
      <c r="H407" s="5"/>
      <c r="I407" s="5"/>
      <c r="J407" s="5"/>
      <c r="K407" s="5"/>
      <c r="L407" s="5"/>
      <c r="M407" s="5"/>
      <c r="N407" s="5"/>
    </row>
    <row r="408" spans="6:14" x14ac:dyDescent="0.2">
      <c r="F408" s="5"/>
      <c r="G408" s="5"/>
      <c r="H408" s="5"/>
      <c r="I408" s="5"/>
      <c r="J408" s="5"/>
      <c r="K408" s="5"/>
      <c r="L408" s="5"/>
      <c r="M408" s="5"/>
      <c r="N408" s="5"/>
    </row>
    <row r="409" spans="6:14" x14ac:dyDescent="0.2">
      <c r="F409" s="5"/>
      <c r="G409" s="5"/>
      <c r="H409" s="5"/>
      <c r="I409" s="5"/>
      <c r="J409" s="5"/>
      <c r="K409" s="5"/>
      <c r="L409" s="5"/>
      <c r="M409" s="5"/>
      <c r="N409" s="5"/>
    </row>
    <row r="410" spans="6:14" x14ac:dyDescent="0.2">
      <c r="F410" s="5"/>
      <c r="G410" s="5"/>
      <c r="H410" s="5"/>
      <c r="I410" s="5"/>
      <c r="J410" s="5"/>
      <c r="K410" s="5"/>
      <c r="L410" s="5"/>
      <c r="M410" s="5"/>
      <c r="N410" s="5"/>
    </row>
    <row r="411" spans="6:14" x14ac:dyDescent="0.2">
      <c r="F411" s="5"/>
      <c r="G411" s="5"/>
      <c r="H411" s="5"/>
      <c r="I411" s="5"/>
      <c r="J411" s="5"/>
      <c r="K411" s="5"/>
      <c r="L411" s="5"/>
      <c r="M411" s="5"/>
      <c r="N411" s="5"/>
    </row>
    <row r="412" spans="6:14" x14ac:dyDescent="0.2">
      <c r="F412" s="5"/>
      <c r="G412" s="5"/>
      <c r="H412" s="5"/>
      <c r="I412" s="5"/>
      <c r="J412" s="5"/>
      <c r="K412" s="5"/>
      <c r="L412" s="5"/>
      <c r="M412" s="5"/>
      <c r="N412" s="5"/>
    </row>
    <row r="413" spans="6:14" x14ac:dyDescent="0.2">
      <c r="F413" s="5"/>
      <c r="G413" s="5"/>
      <c r="H413" s="5"/>
      <c r="I413" s="5"/>
      <c r="J413" s="5"/>
      <c r="K413" s="5"/>
      <c r="L413" s="5"/>
      <c r="M413" s="5"/>
      <c r="N413" s="5"/>
    </row>
    <row r="414" spans="6:14" x14ac:dyDescent="0.2">
      <c r="F414" s="5"/>
      <c r="G414" s="5"/>
      <c r="H414" s="5"/>
      <c r="I414" s="5"/>
      <c r="J414" s="5"/>
      <c r="K414" s="5"/>
      <c r="L414" s="5"/>
      <c r="M414" s="5"/>
      <c r="N414" s="5"/>
    </row>
    <row r="415" spans="6:14" x14ac:dyDescent="0.2">
      <c r="F415" s="5"/>
      <c r="G415" s="5"/>
      <c r="H415" s="5"/>
      <c r="I415" s="5"/>
      <c r="J415" s="5"/>
      <c r="K415" s="5"/>
      <c r="L415" s="5"/>
      <c r="M415" s="5"/>
      <c r="N415" s="5"/>
    </row>
    <row r="416" spans="6:14" x14ac:dyDescent="0.2">
      <c r="F416" s="5"/>
      <c r="G416" s="5"/>
      <c r="H416" s="5"/>
      <c r="I416" s="5"/>
      <c r="J416" s="5"/>
      <c r="K416" s="5"/>
      <c r="L416" s="5"/>
      <c r="M416" s="5"/>
      <c r="N416" s="5"/>
    </row>
    <row r="417" spans="6:14" x14ac:dyDescent="0.2">
      <c r="F417" s="5"/>
      <c r="G417" s="5"/>
      <c r="H417" s="5"/>
      <c r="I417" s="5"/>
      <c r="J417" s="5"/>
      <c r="K417" s="5"/>
      <c r="L417" s="5"/>
      <c r="M417" s="5"/>
      <c r="N417" s="5"/>
    </row>
    <row r="418" spans="6:14" x14ac:dyDescent="0.2">
      <c r="F418" s="5"/>
      <c r="G418" s="5"/>
      <c r="H418" s="5"/>
      <c r="I418" s="5"/>
      <c r="J418" s="5"/>
      <c r="K418" s="5"/>
      <c r="L418" s="5"/>
      <c r="M418" s="5"/>
      <c r="N418" s="5"/>
    </row>
    <row r="419" spans="6:14" x14ac:dyDescent="0.2">
      <c r="F419" s="5"/>
      <c r="G419" s="5"/>
      <c r="H419" s="5"/>
      <c r="I419" s="5"/>
      <c r="J419" s="5"/>
      <c r="K419" s="5"/>
      <c r="L419" s="5"/>
      <c r="M419" s="5"/>
      <c r="N419" s="5"/>
    </row>
    <row r="420" spans="6:14" x14ac:dyDescent="0.2">
      <c r="F420" s="5"/>
      <c r="G420" s="5"/>
      <c r="H420" s="5"/>
      <c r="I420" s="5"/>
      <c r="J420" s="5"/>
      <c r="K420" s="5"/>
      <c r="L420" s="5"/>
      <c r="M420" s="5"/>
      <c r="N420" s="5"/>
    </row>
    <row r="421" spans="6:14" x14ac:dyDescent="0.2">
      <c r="F421" s="5"/>
      <c r="G421" s="5"/>
      <c r="H421" s="5"/>
      <c r="I421" s="5"/>
      <c r="J421" s="5"/>
      <c r="K421" s="5"/>
      <c r="L421" s="5"/>
      <c r="M421" s="5"/>
      <c r="N421" s="5"/>
    </row>
    <row r="422" spans="6:14" x14ac:dyDescent="0.2">
      <c r="F422" s="5"/>
      <c r="G422" s="5"/>
      <c r="H422" s="5"/>
      <c r="I422" s="5"/>
      <c r="J422" s="5"/>
      <c r="K422" s="5"/>
      <c r="L422" s="5"/>
      <c r="M422" s="5"/>
      <c r="N422" s="5"/>
    </row>
    <row r="423" spans="6:14" x14ac:dyDescent="0.2">
      <c r="F423" s="5"/>
      <c r="G423" s="5"/>
      <c r="H423" s="5"/>
      <c r="I423" s="5"/>
      <c r="J423" s="5"/>
      <c r="K423" s="5"/>
      <c r="L423" s="5"/>
      <c r="M423" s="5"/>
      <c r="N423" s="5"/>
    </row>
    <row r="424" spans="6:14" x14ac:dyDescent="0.2">
      <c r="F424" s="5"/>
      <c r="G424" s="5"/>
      <c r="H424" s="5"/>
      <c r="I424" s="5"/>
      <c r="J424" s="5"/>
      <c r="K424" s="5"/>
      <c r="L424" s="5"/>
      <c r="M424" s="5"/>
      <c r="N424" s="5"/>
    </row>
    <row r="425" spans="6:14" x14ac:dyDescent="0.2">
      <c r="F425" s="5"/>
      <c r="G425" s="5"/>
      <c r="H425" s="5"/>
      <c r="I425" s="5"/>
      <c r="J425" s="5"/>
      <c r="K425" s="5"/>
      <c r="L425" s="5"/>
      <c r="M425" s="5"/>
      <c r="N425" s="5"/>
    </row>
    <row r="426" spans="6:14" x14ac:dyDescent="0.2">
      <c r="F426" s="5"/>
      <c r="G426" s="5"/>
      <c r="H426" s="5"/>
      <c r="I426" s="5"/>
      <c r="J426" s="5"/>
      <c r="K426" s="5"/>
      <c r="L426" s="5"/>
      <c r="M426" s="5"/>
      <c r="N426" s="5"/>
    </row>
    <row r="427" spans="6:14" x14ac:dyDescent="0.2">
      <c r="F427" s="5"/>
      <c r="G427" s="5"/>
      <c r="H427" s="5"/>
      <c r="I427" s="5"/>
      <c r="J427" s="5"/>
      <c r="K427" s="5"/>
      <c r="L427" s="5"/>
      <c r="M427" s="5"/>
      <c r="N427" s="5"/>
    </row>
    <row r="428" spans="6:14" x14ac:dyDescent="0.2">
      <c r="F428" s="5"/>
      <c r="G428" s="5"/>
      <c r="H428" s="5"/>
      <c r="I428" s="5"/>
      <c r="J428" s="5"/>
      <c r="K428" s="5"/>
      <c r="L428" s="5"/>
      <c r="M428" s="5"/>
      <c r="N428" s="5"/>
    </row>
    <row r="429" spans="6:14" x14ac:dyDescent="0.2">
      <c r="F429" s="5"/>
      <c r="G429" s="5"/>
      <c r="H429" s="5"/>
      <c r="I429" s="5"/>
      <c r="J429" s="5"/>
      <c r="K429" s="5"/>
      <c r="L429" s="5"/>
      <c r="M429" s="5"/>
      <c r="N429" s="5"/>
    </row>
    <row r="430" spans="6:14" x14ac:dyDescent="0.2">
      <c r="F430" s="5"/>
      <c r="G430" s="5"/>
      <c r="H430" s="5"/>
      <c r="I430" s="5"/>
      <c r="J430" s="5"/>
      <c r="K430" s="5"/>
      <c r="L430" s="5"/>
      <c r="M430" s="5"/>
      <c r="N430" s="5"/>
    </row>
    <row r="431" spans="6:14" x14ac:dyDescent="0.2">
      <c r="F431" s="5"/>
      <c r="G431" s="5"/>
      <c r="H431" s="5"/>
      <c r="I431" s="5"/>
      <c r="J431" s="5"/>
      <c r="K431" s="5"/>
      <c r="L431" s="5"/>
      <c r="M431" s="5"/>
      <c r="N431" s="5"/>
    </row>
    <row r="432" spans="6:14" x14ac:dyDescent="0.2">
      <c r="F432" s="5"/>
      <c r="G432" s="5"/>
      <c r="H432" s="5"/>
      <c r="I432" s="5"/>
      <c r="J432" s="5"/>
      <c r="K432" s="5"/>
      <c r="L432" s="5"/>
      <c r="M432" s="5"/>
      <c r="N432" s="5"/>
    </row>
    <row r="433" spans="6:14" x14ac:dyDescent="0.2">
      <c r="F433" s="5"/>
      <c r="G433" s="5"/>
      <c r="H433" s="5"/>
      <c r="I433" s="5"/>
      <c r="J433" s="5"/>
      <c r="K433" s="5"/>
      <c r="L433" s="5"/>
      <c r="M433" s="5"/>
      <c r="N433" s="5"/>
    </row>
    <row r="434" spans="6:14" x14ac:dyDescent="0.2">
      <c r="F434" s="5"/>
      <c r="G434" s="5"/>
      <c r="H434" s="5"/>
      <c r="I434" s="5"/>
      <c r="J434" s="5"/>
      <c r="K434" s="5"/>
      <c r="L434" s="5"/>
      <c r="M434" s="5"/>
      <c r="N434" s="5"/>
    </row>
    <row r="435" spans="6:14" x14ac:dyDescent="0.2">
      <c r="F435" s="5"/>
      <c r="G435" s="5"/>
      <c r="H435" s="5"/>
      <c r="I435" s="5"/>
      <c r="J435" s="5"/>
      <c r="K435" s="5"/>
      <c r="L435" s="5"/>
      <c r="M435" s="5"/>
      <c r="N435" s="5"/>
    </row>
    <row r="436" spans="6:14" x14ac:dyDescent="0.2">
      <c r="F436" s="5"/>
      <c r="G436" s="5"/>
      <c r="H436" s="5"/>
      <c r="I436" s="5"/>
      <c r="J436" s="5"/>
      <c r="K436" s="5"/>
      <c r="L436" s="5"/>
      <c r="M436" s="5"/>
      <c r="N436" s="5"/>
    </row>
    <row r="437" spans="6:14" x14ac:dyDescent="0.2">
      <c r="F437" s="5"/>
      <c r="G437" s="5"/>
      <c r="H437" s="5"/>
      <c r="I437" s="5"/>
      <c r="J437" s="5"/>
      <c r="K437" s="5"/>
      <c r="L437" s="5"/>
      <c r="M437" s="5"/>
      <c r="N437" s="5"/>
    </row>
    <row r="438" spans="6:14" x14ac:dyDescent="0.2">
      <c r="F438" s="5"/>
      <c r="G438" s="5"/>
      <c r="H438" s="5"/>
      <c r="I438" s="5"/>
      <c r="J438" s="5"/>
      <c r="K438" s="5"/>
      <c r="L438" s="5"/>
      <c r="M438" s="5"/>
      <c r="N438" s="5"/>
    </row>
    <row r="439" spans="6:14" x14ac:dyDescent="0.2">
      <c r="F439" s="5"/>
      <c r="G439" s="5"/>
      <c r="H439" s="5"/>
      <c r="I439" s="5"/>
      <c r="J439" s="5"/>
      <c r="K439" s="5"/>
      <c r="L439" s="5"/>
      <c r="M439" s="5"/>
      <c r="N439" s="5"/>
    </row>
    <row r="440" spans="6:14" x14ac:dyDescent="0.2">
      <c r="F440" s="5"/>
      <c r="G440" s="5"/>
      <c r="H440" s="5"/>
      <c r="I440" s="5"/>
      <c r="J440" s="5"/>
      <c r="K440" s="5"/>
      <c r="L440" s="5"/>
      <c r="M440" s="5"/>
      <c r="N440" s="5"/>
    </row>
    <row r="441" spans="6:14" x14ac:dyDescent="0.2">
      <c r="F441" s="5"/>
      <c r="G441" s="5"/>
      <c r="H441" s="5"/>
      <c r="I441" s="5"/>
      <c r="J441" s="5"/>
      <c r="K441" s="5"/>
      <c r="L441" s="5"/>
      <c r="M441" s="5"/>
      <c r="N441" s="5"/>
    </row>
    <row r="442" spans="6:14" x14ac:dyDescent="0.2">
      <c r="F442" s="5"/>
      <c r="G442" s="5"/>
      <c r="H442" s="5"/>
      <c r="I442" s="5"/>
      <c r="J442" s="5"/>
      <c r="K442" s="5"/>
      <c r="L442" s="5"/>
      <c r="M442" s="5"/>
      <c r="N442" s="5"/>
    </row>
    <row r="443" spans="6:14" x14ac:dyDescent="0.2">
      <c r="F443" s="5"/>
      <c r="G443" s="5"/>
      <c r="H443" s="5"/>
      <c r="I443" s="5"/>
      <c r="J443" s="5"/>
      <c r="K443" s="5"/>
      <c r="L443" s="5"/>
      <c r="M443" s="5"/>
      <c r="N443" s="5"/>
    </row>
    <row r="444" spans="6:14" x14ac:dyDescent="0.2">
      <c r="F444" s="5"/>
      <c r="G444" s="5"/>
      <c r="H444" s="5"/>
      <c r="I444" s="5"/>
      <c r="J444" s="5"/>
      <c r="K444" s="5"/>
      <c r="L444" s="5"/>
      <c r="M444" s="5"/>
      <c r="N444" s="5"/>
    </row>
    <row r="445" spans="6:14" x14ac:dyDescent="0.2">
      <c r="F445" s="5"/>
      <c r="G445" s="5"/>
      <c r="H445" s="5"/>
      <c r="I445" s="5"/>
      <c r="J445" s="5"/>
      <c r="K445" s="5"/>
      <c r="L445" s="5"/>
      <c r="M445" s="5"/>
      <c r="N445" s="5"/>
    </row>
    <row r="446" spans="6:14" x14ac:dyDescent="0.2">
      <c r="F446" s="5"/>
      <c r="G446" s="5"/>
      <c r="H446" s="5"/>
      <c r="I446" s="5"/>
      <c r="J446" s="5"/>
      <c r="K446" s="5"/>
      <c r="L446" s="5"/>
      <c r="M446" s="5"/>
      <c r="N446" s="5"/>
    </row>
    <row r="447" spans="6:14" x14ac:dyDescent="0.2">
      <c r="F447" s="5"/>
      <c r="G447" s="5"/>
      <c r="H447" s="5"/>
      <c r="I447" s="5"/>
      <c r="J447" s="5"/>
      <c r="K447" s="5"/>
      <c r="L447" s="5"/>
      <c r="M447" s="5"/>
      <c r="N447" s="5"/>
    </row>
    <row r="448" spans="6:14" x14ac:dyDescent="0.2">
      <c r="F448" s="5"/>
      <c r="G448" s="5"/>
      <c r="H448" s="5"/>
      <c r="I448" s="5"/>
      <c r="J448" s="5"/>
      <c r="K448" s="5"/>
      <c r="L448" s="5"/>
      <c r="M448" s="5"/>
      <c r="N448" s="5"/>
    </row>
    <row r="449" spans="6:14" x14ac:dyDescent="0.2">
      <c r="F449" s="5"/>
      <c r="G449" s="5"/>
      <c r="H449" s="5"/>
      <c r="I449" s="5"/>
      <c r="J449" s="5"/>
      <c r="K449" s="5"/>
      <c r="L449" s="5"/>
      <c r="M449" s="5"/>
      <c r="N449" s="5"/>
    </row>
    <row r="450" spans="6:14" x14ac:dyDescent="0.2">
      <c r="F450" s="5"/>
      <c r="G450" s="5"/>
      <c r="H450" s="5"/>
      <c r="I450" s="5"/>
      <c r="J450" s="5"/>
      <c r="K450" s="5"/>
      <c r="L450" s="5"/>
      <c r="M450" s="5"/>
      <c r="N450" s="5"/>
    </row>
    <row r="451" spans="6:14" x14ac:dyDescent="0.2">
      <c r="F451" s="5"/>
      <c r="G451" s="5"/>
      <c r="H451" s="5"/>
      <c r="I451" s="5"/>
      <c r="J451" s="5"/>
      <c r="K451" s="5"/>
      <c r="L451" s="5"/>
      <c r="M451" s="5"/>
      <c r="N451" s="5"/>
    </row>
    <row r="452" spans="6:14" x14ac:dyDescent="0.2">
      <c r="F452" s="5"/>
      <c r="G452" s="5"/>
      <c r="H452" s="5"/>
      <c r="I452" s="5"/>
      <c r="J452" s="5"/>
      <c r="K452" s="5"/>
      <c r="L452" s="5"/>
      <c r="M452" s="5"/>
      <c r="N452" s="5"/>
    </row>
    <row r="453" spans="6:14" x14ac:dyDescent="0.2">
      <c r="F453" s="5"/>
      <c r="G453" s="5"/>
      <c r="H453" s="5"/>
      <c r="I453" s="5"/>
      <c r="J453" s="5"/>
      <c r="K453" s="5"/>
      <c r="L453" s="5"/>
      <c r="M453" s="5"/>
      <c r="N453" s="5"/>
    </row>
    <row r="454" spans="6:14" x14ac:dyDescent="0.2">
      <c r="F454" s="5"/>
      <c r="G454" s="5"/>
      <c r="H454" s="5"/>
      <c r="I454" s="5"/>
      <c r="J454" s="5"/>
      <c r="K454" s="5"/>
      <c r="L454" s="5"/>
      <c r="M454" s="5"/>
      <c r="N454" s="5"/>
    </row>
    <row r="455" spans="6:14" x14ac:dyDescent="0.2">
      <c r="F455" s="5"/>
      <c r="G455" s="5"/>
      <c r="H455" s="5"/>
      <c r="I455" s="5"/>
      <c r="J455" s="5"/>
      <c r="K455" s="5"/>
      <c r="L455" s="5"/>
      <c r="M455" s="5"/>
      <c r="N455" s="5"/>
    </row>
    <row r="456" spans="6:14" x14ac:dyDescent="0.2">
      <c r="F456" s="5"/>
      <c r="G456" s="5"/>
      <c r="H456" s="5"/>
      <c r="I456" s="5"/>
      <c r="J456" s="5"/>
      <c r="K456" s="5"/>
      <c r="L456" s="5"/>
      <c r="M456" s="5"/>
      <c r="N456" s="5"/>
    </row>
    <row r="457" spans="6:14" x14ac:dyDescent="0.2">
      <c r="F457" s="5"/>
      <c r="G457" s="5"/>
      <c r="H457" s="5"/>
      <c r="I457" s="5"/>
      <c r="J457" s="5"/>
      <c r="K457" s="5"/>
      <c r="L457" s="5"/>
      <c r="M457" s="5"/>
      <c r="N457" s="5"/>
    </row>
    <row r="458" spans="6:14" x14ac:dyDescent="0.2">
      <c r="F458" s="5"/>
      <c r="G458" s="5"/>
      <c r="H458" s="5"/>
      <c r="I458" s="5"/>
      <c r="J458" s="5"/>
      <c r="K458" s="5"/>
      <c r="L458" s="5"/>
      <c r="M458" s="5"/>
      <c r="N458" s="5"/>
    </row>
    <row r="459" spans="6:14" x14ac:dyDescent="0.2">
      <c r="F459" s="5"/>
      <c r="G459" s="5"/>
      <c r="H459" s="5"/>
      <c r="I459" s="5"/>
      <c r="J459" s="5"/>
      <c r="K459" s="5"/>
      <c r="L459" s="5"/>
      <c r="M459" s="5"/>
      <c r="N459" s="5"/>
    </row>
    <row r="460" spans="6:14" x14ac:dyDescent="0.2">
      <c r="F460" s="5"/>
      <c r="G460" s="5"/>
      <c r="H460" s="5"/>
      <c r="I460" s="5"/>
      <c r="J460" s="5"/>
      <c r="K460" s="5"/>
      <c r="L460" s="5"/>
      <c r="M460" s="5"/>
      <c r="N460" s="5"/>
    </row>
    <row r="461" spans="6:14" x14ac:dyDescent="0.2">
      <c r="F461" s="5"/>
      <c r="G461" s="5"/>
      <c r="H461" s="5"/>
      <c r="I461" s="5"/>
      <c r="J461" s="5"/>
      <c r="K461" s="5"/>
      <c r="L461" s="5"/>
      <c r="M461" s="5"/>
      <c r="N461" s="5"/>
    </row>
    <row r="462" spans="6:14" x14ac:dyDescent="0.2">
      <c r="F462" s="5"/>
      <c r="G462" s="5"/>
      <c r="H462" s="5"/>
      <c r="I462" s="5"/>
      <c r="J462" s="5"/>
      <c r="K462" s="5"/>
      <c r="L462" s="5"/>
      <c r="M462" s="5"/>
      <c r="N462" s="5"/>
    </row>
    <row r="463" spans="6:14" x14ac:dyDescent="0.2">
      <c r="F463" s="5"/>
      <c r="G463" s="5"/>
      <c r="H463" s="5"/>
      <c r="I463" s="5"/>
      <c r="J463" s="5"/>
      <c r="K463" s="5"/>
      <c r="L463" s="5"/>
      <c r="M463" s="5"/>
      <c r="N463" s="5"/>
    </row>
    <row r="464" spans="6:14" x14ac:dyDescent="0.2">
      <c r="F464" s="5"/>
      <c r="G464" s="5"/>
      <c r="H464" s="5"/>
      <c r="I464" s="5"/>
      <c r="J464" s="5"/>
      <c r="K464" s="5"/>
      <c r="L464" s="5"/>
      <c r="M464" s="5"/>
      <c r="N464" s="5"/>
    </row>
    <row r="465" spans="6:14" x14ac:dyDescent="0.2">
      <c r="F465" s="5"/>
      <c r="G465" s="5"/>
      <c r="H465" s="5"/>
      <c r="I465" s="5"/>
      <c r="J465" s="5"/>
      <c r="K465" s="5"/>
      <c r="L465" s="5"/>
      <c r="M465" s="5"/>
      <c r="N465" s="5"/>
    </row>
    <row r="466" spans="6:14" x14ac:dyDescent="0.2">
      <c r="F466" s="5"/>
      <c r="G466" s="5"/>
      <c r="H466" s="5"/>
      <c r="I466" s="5"/>
      <c r="J466" s="5"/>
      <c r="K466" s="5"/>
      <c r="L466" s="5"/>
      <c r="M466" s="5"/>
      <c r="N466" s="5"/>
    </row>
    <row r="467" spans="6:14" x14ac:dyDescent="0.2">
      <c r="F467" s="5"/>
      <c r="G467" s="5"/>
      <c r="H467" s="5"/>
      <c r="I467" s="5"/>
      <c r="J467" s="5"/>
      <c r="K467" s="5"/>
      <c r="L467" s="5"/>
      <c r="M467" s="5"/>
      <c r="N467" s="5"/>
    </row>
    <row r="468" spans="6:14" x14ac:dyDescent="0.2">
      <c r="F468" s="5"/>
      <c r="G468" s="5"/>
      <c r="H468" s="5"/>
      <c r="I468" s="5"/>
      <c r="J468" s="5"/>
      <c r="K468" s="5"/>
      <c r="L468" s="5"/>
      <c r="M468" s="5"/>
      <c r="N468" s="5"/>
    </row>
    <row r="469" spans="6:14" x14ac:dyDescent="0.2">
      <c r="F469" s="5"/>
      <c r="G469" s="5"/>
      <c r="H469" s="5"/>
      <c r="I469" s="5"/>
      <c r="J469" s="5"/>
      <c r="K469" s="5"/>
      <c r="L469" s="5"/>
      <c r="M469" s="5"/>
      <c r="N469" s="5"/>
    </row>
    <row r="470" spans="6:14" x14ac:dyDescent="0.2">
      <c r="F470" s="5"/>
      <c r="G470" s="5"/>
      <c r="H470" s="5"/>
      <c r="I470" s="5"/>
      <c r="J470" s="5"/>
      <c r="K470" s="5"/>
      <c r="L470" s="5"/>
      <c r="M470" s="5"/>
      <c r="N470" s="5"/>
    </row>
    <row r="471" spans="6:14" x14ac:dyDescent="0.2">
      <c r="F471" s="5"/>
      <c r="G471" s="5"/>
      <c r="H471" s="5"/>
      <c r="I471" s="5"/>
      <c r="J471" s="5"/>
      <c r="K471" s="5"/>
      <c r="L471" s="5"/>
      <c r="M471" s="5"/>
      <c r="N471" s="5"/>
    </row>
    <row r="472" spans="6:14" x14ac:dyDescent="0.2">
      <c r="F472" s="5"/>
      <c r="G472" s="5"/>
      <c r="H472" s="5"/>
      <c r="I472" s="5"/>
      <c r="J472" s="5"/>
      <c r="K472" s="5"/>
      <c r="L472" s="5"/>
      <c r="M472" s="5"/>
      <c r="N472" s="5"/>
    </row>
    <row r="473" spans="6:14" x14ac:dyDescent="0.2">
      <c r="F473" s="5"/>
      <c r="G473" s="5"/>
      <c r="H473" s="5"/>
      <c r="I473" s="5"/>
      <c r="J473" s="5"/>
      <c r="K473" s="5"/>
      <c r="L473" s="5"/>
      <c r="M473" s="5"/>
      <c r="N473" s="5"/>
    </row>
    <row r="474" spans="6:14" x14ac:dyDescent="0.2">
      <c r="F474" s="5"/>
      <c r="G474" s="5"/>
      <c r="H474" s="5"/>
      <c r="I474" s="5"/>
      <c r="J474" s="5"/>
      <c r="K474" s="5"/>
      <c r="L474" s="5"/>
      <c r="M474" s="5"/>
      <c r="N474" s="5"/>
    </row>
    <row r="475" spans="6:14" x14ac:dyDescent="0.2">
      <c r="F475" s="5"/>
      <c r="G475" s="5"/>
      <c r="H475" s="5"/>
      <c r="I475" s="5"/>
      <c r="J475" s="5"/>
      <c r="K475" s="5"/>
      <c r="L475" s="5"/>
      <c r="M475" s="5"/>
      <c r="N475" s="5"/>
    </row>
    <row r="476" spans="6:14" x14ac:dyDescent="0.2">
      <c r="F476" s="5"/>
      <c r="G476" s="5"/>
      <c r="H476" s="5"/>
      <c r="I476" s="5"/>
      <c r="J476" s="5"/>
      <c r="K476" s="5"/>
      <c r="L476" s="5"/>
      <c r="M476" s="5"/>
      <c r="N476" s="5"/>
    </row>
    <row r="477" spans="6:14" x14ac:dyDescent="0.2">
      <c r="F477" s="5"/>
      <c r="G477" s="5"/>
      <c r="H477" s="5"/>
      <c r="I477" s="5"/>
      <c r="J477" s="5"/>
      <c r="K477" s="5"/>
      <c r="L477" s="5"/>
      <c r="M477" s="5"/>
      <c r="N477" s="5"/>
    </row>
    <row r="478" spans="6:14" x14ac:dyDescent="0.2">
      <c r="F478" s="5"/>
      <c r="G478" s="5"/>
      <c r="H478" s="5"/>
      <c r="I478" s="5"/>
      <c r="J478" s="5"/>
      <c r="K478" s="5"/>
      <c r="L478" s="5"/>
      <c r="M478" s="5"/>
      <c r="N478" s="5"/>
    </row>
    <row r="479" spans="6:14" x14ac:dyDescent="0.2">
      <c r="F479" s="5"/>
      <c r="G479" s="5"/>
      <c r="H479" s="5"/>
      <c r="I479" s="5"/>
      <c r="J479" s="5"/>
      <c r="K479" s="5"/>
      <c r="L479" s="5"/>
      <c r="M479" s="5"/>
      <c r="N479" s="5"/>
    </row>
    <row r="480" spans="6:14" x14ac:dyDescent="0.2">
      <c r="F480" s="5"/>
      <c r="G480" s="5"/>
      <c r="H480" s="5"/>
      <c r="I480" s="5"/>
      <c r="J480" s="5"/>
      <c r="K480" s="5"/>
      <c r="L480" s="5"/>
      <c r="M480" s="5"/>
      <c r="N480" s="5"/>
    </row>
    <row r="481" spans="6:14" x14ac:dyDescent="0.2">
      <c r="F481" s="5"/>
      <c r="G481" s="5"/>
      <c r="H481" s="5"/>
      <c r="I481" s="5"/>
      <c r="J481" s="5"/>
      <c r="K481" s="5"/>
      <c r="L481" s="5"/>
      <c r="M481" s="5"/>
      <c r="N481" s="5"/>
    </row>
    <row r="482" spans="6:14" x14ac:dyDescent="0.2">
      <c r="F482" s="5"/>
      <c r="G482" s="5"/>
      <c r="H482" s="5"/>
      <c r="I482" s="5"/>
      <c r="J482" s="5"/>
      <c r="K482" s="5"/>
      <c r="L482" s="5"/>
      <c r="M482" s="5"/>
      <c r="N482" s="5"/>
    </row>
    <row r="483" spans="6:14" x14ac:dyDescent="0.2">
      <c r="F483" s="5"/>
      <c r="G483" s="5"/>
      <c r="H483" s="5"/>
      <c r="I483" s="5"/>
      <c r="J483" s="5"/>
      <c r="K483" s="5"/>
      <c r="L483" s="5"/>
      <c r="M483" s="5"/>
      <c r="N483" s="5"/>
    </row>
    <row r="484" spans="6:14" x14ac:dyDescent="0.2">
      <c r="F484" s="5"/>
      <c r="G484" s="5"/>
      <c r="H484" s="5"/>
      <c r="I484" s="5"/>
      <c r="J484" s="5"/>
      <c r="K484" s="5"/>
      <c r="L484" s="5"/>
      <c r="M484" s="5"/>
      <c r="N484" s="5"/>
    </row>
    <row r="485" spans="6:14" x14ac:dyDescent="0.2">
      <c r="F485" s="5"/>
      <c r="G485" s="5"/>
      <c r="H485" s="5"/>
      <c r="I485" s="5"/>
      <c r="J485" s="5"/>
      <c r="K485" s="5"/>
      <c r="L485" s="5"/>
      <c r="M485" s="5"/>
      <c r="N485" s="5"/>
    </row>
    <row r="486" spans="6:14" x14ac:dyDescent="0.2">
      <c r="F486" s="5"/>
      <c r="G486" s="5"/>
      <c r="H486" s="5"/>
      <c r="I486" s="5"/>
      <c r="J486" s="5"/>
      <c r="K486" s="5"/>
      <c r="L486" s="5"/>
      <c r="M486" s="5"/>
      <c r="N486" s="5"/>
    </row>
    <row r="487" spans="6:14" x14ac:dyDescent="0.2">
      <c r="F487" s="5"/>
      <c r="G487" s="5"/>
      <c r="H487" s="5"/>
      <c r="I487" s="5"/>
      <c r="J487" s="5"/>
      <c r="K487" s="5"/>
      <c r="L487" s="5"/>
      <c r="M487" s="5"/>
      <c r="N487" s="5"/>
    </row>
    <row r="488" spans="6:14" x14ac:dyDescent="0.2">
      <c r="F488" s="5"/>
      <c r="G488" s="5"/>
      <c r="H488" s="5"/>
      <c r="I488" s="5"/>
      <c r="J488" s="5"/>
      <c r="K488" s="5"/>
      <c r="L488" s="5"/>
      <c r="M488" s="5"/>
      <c r="N488" s="5"/>
    </row>
    <row r="489" spans="6:14" x14ac:dyDescent="0.2">
      <c r="F489" s="5"/>
      <c r="G489" s="5"/>
      <c r="H489" s="5"/>
      <c r="I489" s="5"/>
      <c r="J489" s="5"/>
      <c r="K489" s="5"/>
      <c r="L489" s="5"/>
      <c r="M489" s="5"/>
      <c r="N489" s="5"/>
    </row>
    <row r="490" spans="6:14" x14ac:dyDescent="0.2">
      <c r="F490" s="5"/>
      <c r="G490" s="5"/>
      <c r="H490" s="5"/>
      <c r="I490" s="5"/>
      <c r="J490" s="5"/>
      <c r="K490" s="5"/>
      <c r="L490" s="5"/>
      <c r="M490" s="5"/>
      <c r="N490" s="5"/>
    </row>
    <row r="491" spans="6:14" x14ac:dyDescent="0.2">
      <c r="F491" s="5"/>
      <c r="G491" s="5"/>
      <c r="H491" s="5"/>
      <c r="I491" s="5"/>
      <c r="J491" s="5"/>
      <c r="K491" s="5"/>
      <c r="L491" s="5"/>
      <c r="M491" s="5"/>
      <c r="N491" s="5"/>
    </row>
    <row r="492" spans="6:14" x14ac:dyDescent="0.2">
      <c r="F492" s="5"/>
      <c r="G492" s="5"/>
      <c r="H492" s="5"/>
      <c r="I492" s="5"/>
      <c r="J492" s="5"/>
      <c r="K492" s="5"/>
      <c r="L492" s="5"/>
      <c r="M492" s="5"/>
      <c r="N492" s="5"/>
    </row>
    <row r="493" spans="6:14" x14ac:dyDescent="0.2">
      <c r="F493" s="5"/>
      <c r="G493" s="5"/>
      <c r="H493" s="5"/>
      <c r="I493" s="5"/>
      <c r="J493" s="5"/>
      <c r="K493" s="5"/>
      <c r="L493" s="5"/>
      <c r="M493" s="5"/>
      <c r="N493" s="5"/>
    </row>
    <row r="494" spans="6:14" x14ac:dyDescent="0.2">
      <c r="F494" s="5"/>
      <c r="G494" s="5"/>
      <c r="H494" s="5"/>
      <c r="I494" s="5"/>
      <c r="J494" s="5"/>
      <c r="K494" s="5"/>
      <c r="L494" s="5"/>
      <c r="M494" s="5"/>
      <c r="N494" s="5"/>
    </row>
    <row r="495" spans="6:14" x14ac:dyDescent="0.2">
      <c r="F495" s="5"/>
      <c r="G495" s="5"/>
      <c r="H495" s="5"/>
      <c r="I495" s="5"/>
      <c r="J495" s="5"/>
      <c r="K495" s="5"/>
      <c r="L495" s="5"/>
      <c r="M495" s="5"/>
      <c r="N495" s="5"/>
    </row>
    <row r="496" spans="6:14" x14ac:dyDescent="0.2">
      <c r="F496" s="5"/>
      <c r="G496" s="5"/>
      <c r="H496" s="5"/>
      <c r="I496" s="5"/>
      <c r="J496" s="5"/>
      <c r="K496" s="5"/>
      <c r="L496" s="5"/>
      <c r="M496" s="5"/>
      <c r="N496" s="5"/>
    </row>
    <row r="497" spans="6:14" x14ac:dyDescent="0.2">
      <c r="F497" s="5"/>
      <c r="G497" s="5"/>
      <c r="H497" s="5"/>
      <c r="I497" s="5"/>
      <c r="J497" s="5"/>
      <c r="K497" s="5"/>
      <c r="L497" s="5"/>
      <c r="M497" s="5"/>
      <c r="N497" s="5"/>
    </row>
    <row r="498" spans="6:14" x14ac:dyDescent="0.2">
      <c r="F498" s="5"/>
      <c r="G498" s="5"/>
      <c r="H498" s="5"/>
      <c r="I498" s="5"/>
      <c r="J498" s="5"/>
      <c r="K498" s="5"/>
      <c r="L498" s="5"/>
      <c r="M498" s="5"/>
      <c r="N498" s="5"/>
    </row>
    <row r="499" spans="6:14" x14ac:dyDescent="0.2">
      <c r="F499" s="5"/>
      <c r="G499" s="5"/>
      <c r="H499" s="5"/>
      <c r="I499" s="5"/>
      <c r="J499" s="5"/>
      <c r="K499" s="5"/>
      <c r="L499" s="5"/>
      <c r="M499" s="5"/>
      <c r="N499" s="5"/>
    </row>
    <row r="500" spans="6:14" x14ac:dyDescent="0.2">
      <c r="F500" s="5"/>
      <c r="G500" s="5"/>
      <c r="H500" s="5"/>
      <c r="I500" s="5"/>
      <c r="J500" s="5"/>
      <c r="K500" s="5"/>
      <c r="L500" s="5"/>
      <c r="M500" s="5"/>
      <c r="N500" s="5"/>
    </row>
    <row r="501" spans="6:14" x14ac:dyDescent="0.2">
      <c r="F501" s="5"/>
      <c r="G501" s="5"/>
      <c r="H501" s="5"/>
      <c r="I501" s="5"/>
      <c r="J501" s="5"/>
      <c r="K501" s="5"/>
      <c r="L501" s="5"/>
      <c r="M501" s="5"/>
      <c r="N501" s="5"/>
    </row>
    <row r="502" spans="6:14" x14ac:dyDescent="0.2">
      <c r="F502" s="5"/>
      <c r="G502" s="5"/>
      <c r="H502" s="5"/>
      <c r="I502" s="5"/>
      <c r="J502" s="5"/>
      <c r="K502" s="5"/>
      <c r="L502" s="5"/>
      <c r="M502" s="5"/>
      <c r="N502" s="5"/>
    </row>
    <row r="503" spans="6:14" x14ac:dyDescent="0.2">
      <c r="F503" s="5"/>
      <c r="G503" s="5"/>
      <c r="H503" s="5"/>
      <c r="I503" s="5"/>
      <c r="J503" s="5"/>
      <c r="K503" s="5"/>
      <c r="L503" s="5"/>
      <c r="M503" s="5"/>
      <c r="N503" s="5"/>
    </row>
    <row r="504" spans="6:14" x14ac:dyDescent="0.2">
      <c r="F504" s="5"/>
      <c r="G504" s="5"/>
      <c r="H504" s="5"/>
      <c r="I504" s="5"/>
      <c r="J504" s="5"/>
      <c r="K504" s="5"/>
      <c r="L504" s="5"/>
      <c r="M504" s="5"/>
      <c r="N504" s="5"/>
    </row>
    <row r="505" spans="6:14" x14ac:dyDescent="0.2">
      <c r="F505" s="5"/>
      <c r="G505" s="5"/>
      <c r="H505" s="5"/>
      <c r="I505" s="5"/>
      <c r="J505" s="5"/>
      <c r="K505" s="5"/>
      <c r="L505" s="5"/>
      <c r="M505" s="5"/>
      <c r="N505" s="5"/>
    </row>
    <row r="506" spans="6:14" x14ac:dyDescent="0.2">
      <c r="F506" s="5"/>
      <c r="G506" s="5"/>
      <c r="H506" s="5"/>
      <c r="I506" s="5"/>
      <c r="J506" s="5"/>
      <c r="K506" s="5"/>
      <c r="L506" s="5"/>
      <c r="M506" s="5"/>
      <c r="N506" s="5"/>
    </row>
    <row r="507" spans="6:14" x14ac:dyDescent="0.2">
      <c r="F507" s="5"/>
      <c r="G507" s="5"/>
      <c r="H507" s="5"/>
      <c r="I507" s="5"/>
      <c r="J507" s="5"/>
      <c r="K507" s="5"/>
      <c r="L507" s="5"/>
      <c r="M507" s="5"/>
      <c r="N507" s="5"/>
    </row>
    <row r="508" spans="6:14" x14ac:dyDescent="0.2">
      <c r="F508" s="5"/>
      <c r="G508" s="5"/>
      <c r="H508" s="5"/>
      <c r="I508" s="5"/>
      <c r="J508" s="5"/>
      <c r="K508" s="5"/>
      <c r="L508" s="5"/>
      <c r="M508" s="5"/>
      <c r="N508" s="5"/>
    </row>
    <row r="509" spans="6:14" x14ac:dyDescent="0.2">
      <c r="F509" s="5"/>
      <c r="G509" s="5"/>
      <c r="H509" s="5"/>
      <c r="I509" s="5"/>
      <c r="J509" s="5"/>
      <c r="K509" s="5"/>
      <c r="L509" s="5"/>
      <c r="M509" s="5"/>
      <c r="N509" s="5"/>
    </row>
    <row r="510" spans="6:14" x14ac:dyDescent="0.2">
      <c r="F510" s="5"/>
      <c r="G510" s="5"/>
      <c r="H510" s="5"/>
      <c r="I510" s="5"/>
      <c r="J510" s="5"/>
      <c r="K510" s="5"/>
      <c r="L510" s="5"/>
      <c r="M510" s="5"/>
      <c r="N510" s="5"/>
    </row>
    <row r="511" spans="6:14" x14ac:dyDescent="0.2">
      <c r="F511" s="5"/>
      <c r="G511" s="5"/>
      <c r="H511" s="5"/>
      <c r="I511" s="5"/>
      <c r="J511" s="5"/>
      <c r="K511" s="5"/>
      <c r="L511" s="5"/>
      <c r="M511" s="5"/>
      <c r="N511" s="5"/>
    </row>
    <row r="512" spans="6:14" x14ac:dyDescent="0.2">
      <c r="F512" s="5"/>
      <c r="G512" s="5"/>
      <c r="H512" s="5"/>
      <c r="I512" s="5"/>
      <c r="J512" s="5"/>
      <c r="K512" s="5"/>
      <c r="L512" s="5"/>
      <c r="M512" s="5"/>
      <c r="N512" s="5"/>
    </row>
    <row r="513" spans="6:14" x14ac:dyDescent="0.2">
      <c r="F513" s="5"/>
      <c r="G513" s="5"/>
      <c r="H513" s="5"/>
      <c r="I513" s="5"/>
      <c r="J513" s="5"/>
      <c r="K513" s="5"/>
      <c r="L513" s="5"/>
      <c r="M513" s="5"/>
      <c r="N513" s="5"/>
    </row>
    <row r="514" spans="6:14" x14ac:dyDescent="0.2">
      <c r="F514" s="5"/>
      <c r="G514" s="5"/>
      <c r="H514" s="5"/>
      <c r="I514" s="5"/>
      <c r="J514" s="5"/>
      <c r="K514" s="5"/>
      <c r="L514" s="5"/>
      <c r="M514" s="5"/>
      <c r="N514" s="5"/>
    </row>
    <row r="515" spans="6:14" x14ac:dyDescent="0.2">
      <c r="F515" s="5"/>
      <c r="G515" s="5"/>
      <c r="H515" s="5"/>
      <c r="I515" s="5"/>
      <c r="J515" s="5"/>
      <c r="K515" s="5"/>
      <c r="L515" s="5"/>
      <c r="M515" s="5"/>
      <c r="N515" s="5"/>
    </row>
    <row r="516" spans="6:14" x14ac:dyDescent="0.2">
      <c r="F516" s="5"/>
      <c r="G516" s="5"/>
      <c r="H516" s="5"/>
      <c r="I516" s="5"/>
      <c r="J516" s="5"/>
      <c r="K516" s="5"/>
      <c r="L516" s="5"/>
      <c r="M516" s="5"/>
      <c r="N516" s="5"/>
    </row>
    <row r="517" spans="6:14" x14ac:dyDescent="0.2">
      <c r="F517" s="5"/>
      <c r="G517" s="5"/>
      <c r="H517" s="5"/>
      <c r="I517" s="5"/>
      <c r="J517" s="5"/>
      <c r="K517" s="5"/>
      <c r="L517" s="5"/>
      <c r="M517" s="5"/>
      <c r="N517" s="5"/>
    </row>
    <row r="518" spans="6:14" x14ac:dyDescent="0.2">
      <c r="F518" s="5"/>
      <c r="G518" s="5"/>
      <c r="H518" s="5"/>
      <c r="I518" s="5"/>
      <c r="J518" s="5"/>
      <c r="K518" s="5"/>
      <c r="L518" s="5"/>
      <c r="M518" s="5"/>
      <c r="N518" s="5"/>
    </row>
    <row r="519" spans="6:14" x14ac:dyDescent="0.2">
      <c r="F519" s="5"/>
      <c r="G519" s="5"/>
      <c r="H519" s="5"/>
      <c r="I519" s="5"/>
      <c r="J519" s="5"/>
      <c r="K519" s="5"/>
      <c r="L519" s="5"/>
      <c r="M519" s="5"/>
      <c r="N519" s="5"/>
    </row>
    <row r="520" spans="6:14" x14ac:dyDescent="0.2">
      <c r="F520" s="5"/>
      <c r="G520" s="5"/>
      <c r="H520" s="5"/>
      <c r="I520" s="5"/>
      <c r="J520" s="5"/>
      <c r="K520" s="5"/>
      <c r="L520" s="5"/>
      <c r="M520" s="5"/>
      <c r="N520" s="5"/>
    </row>
    <row r="521" spans="6:14" x14ac:dyDescent="0.2">
      <c r="F521" s="5"/>
      <c r="G521" s="5"/>
      <c r="H521" s="5"/>
      <c r="I521" s="5"/>
      <c r="J521" s="5"/>
      <c r="K521" s="5"/>
      <c r="L521" s="5"/>
      <c r="M521" s="5"/>
      <c r="N521" s="5"/>
    </row>
    <row r="522" spans="6:14" x14ac:dyDescent="0.2">
      <c r="F522" s="5"/>
      <c r="G522" s="5"/>
      <c r="H522" s="5"/>
      <c r="I522" s="5"/>
      <c r="J522" s="5"/>
      <c r="K522" s="5"/>
      <c r="L522" s="5"/>
      <c r="M522" s="5"/>
      <c r="N522" s="5"/>
    </row>
    <row r="523" spans="6:14" x14ac:dyDescent="0.2">
      <c r="F523" s="5"/>
      <c r="G523" s="5"/>
      <c r="H523" s="5"/>
      <c r="I523" s="5"/>
      <c r="J523" s="5"/>
      <c r="K523" s="5"/>
      <c r="L523" s="5"/>
      <c r="M523" s="5"/>
      <c r="N523" s="5"/>
    </row>
    <row r="524" spans="6:14" x14ac:dyDescent="0.2">
      <c r="F524" s="5"/>
      <c r="G524" s="5"/>
      <c r="H524" s="5"/>
      <c r="I524" s="5"/>
      <c r="J524" s="5"/>
      <c r="K524" s="5"/>
      <c r="L524" s="5"/>
      <c r="M524" s="5"/>
      <c r="N524" s="5"/>
    </row>
    <row r="525" spans="6:14" x14ac:dyDescent="0.2">
      <c r="F525" s="5"/>
      <c r="G525" s="5"/>
      <c r="H525" s="5"/>
      <c r="I525" s="5"/>
      <c r="J525" s="5"/>
      <c r="K525" s="5"/>
      <c r="L525" s="5"/>
      <c r="M525" s="5"/>
      <c r="N525" s="5"/>
    </row>
    <row r="526" spans="6:14" x14ac:dyDescent="0.2">
      <c r="F526" s="5"/>
      <c r="G526" s="5"/>
      <c r="H526" s="5"/>
      <c r="I526" s="5"/>
      <c r="J526" s="5"/>
      <c r="K526" s="5"/>
      <c r="L526" s="5"/>
      <c r="M526" s="5"/>
      <c r="N526" s="5"/>
    </row>
    <row r="527" spans="6:14" x14ac:dyDescent="0.2">
      <c r="F527" s="5"/>
      <c r="G527" s="5"/>
      <c r="H527" s="5"/>
      <c r="I527" s="5"/>
      <c r="J527" s="5"/>
      <c r="K527" s="5"/>
      <c r="L527" s="5"/>
      <c r="M527" s="5"/>
      <c r="N527" s="5"/>
    </row>
    <row r="528" spans="6:14" x14ac:dyDescent="0.2">
      <c r="F528" s="5"/>
      <c r="G528" s="5"/>
      <c r="H528" s="5"/>
      <c r="I528" s="5"/>
      <c r="J528" s="5"/>
      <c r="K528" s="5"/>
      <c r="L528" s="5"/>
      <c r="M528" s="5"/>
      <c r="N528" s="5"/>
    </row>
    <row r="529" spans="6:14" x14ac:dyDescent="0.2">
      <c r="F529" s="5"/>
      <c r="G529" s="5"/>
      <c r="H529" s="5"/>
      <c r="I529" s="5"/>
      <c r="J529" s="5"/>
      <c r="K529" s="5"/>
      <c r="L529" s="5"/>
      <c r="M529" s="5"/>
      <c r="N529" s="5"/>
    </row>
    <row r="530" spans="6:14" x14ac:dyDescent="0.2">
      <c r="F530" s="5"/>
      <c r="G530" s="5"/>
      <c r="H530" s="5"/>
      <c r="I530" s="5"/>
      <c r="J530" s="5"/>
      <c r="K530" s="5"/>
      <c r="L530" s="5"/>
      <c r="M530" s="5"/>
      <c r="N530" s="5"/>
    </row>
    <row r="531" spans="6:14" x14ac:dyDescent="0.2">
      <c r="F531" s="5"/>
      <c r="G531" s="5"/>
      <c r="H531" s="5"/>
      <c r="I531" s="5"/>
      <c r="J531" s="5"/>
      <c r="K531" s="5"/>
      <c r="L531" s="5"/>
      <c r="M531" s="5"/>
      <c r="N531" s="5"/>
    </row>
    <row r="532" spans="6:14" x14ac:dyDescent="0.2">
      <c r="F532" s="5"/>
      <c r="G532" s="5"/>
      <c r="H532" s="5"/>
      <c r="I532" s="5"/>
      <c r="J532" s="5"/>
      <c r="K532" s="5"/>
      <c r="L532" s="5"/>
      <c r="M532" s="5"/>
      <c r="N532" s="5"/>
    </row>
    <row r="533" spans="6:14" x14ac:dyDescent="0.2">
      <c r="F533" s="5"/>
      <c r="G533" s="5"/>
      <c r="H533" s="5"/>
      <c r="I533" s="5"/>
      <c r="J533" s="5"/>
      <c r="K533" s="5"/>
      <c r="L533" s="5"/>
      <c r="M533" s="5"/>
      <c r="N533" s="5"/>
    </row>
    <row r="534" spans="6:14" x14ac:dyDescent="0.2">
      <c r="F534" s="5"/>
      <c r="G534" s="5"/>
      <c r="H534" s="5"/>
      <c r="I534" s="5"/>
      <c r="J534" s="5"/>
      <c r="K534" s="5"/>
      <c r="L534" s="5"/>
      <c r="M534" s="5"/>
      <c r="N534" s="5"/>
    </row>
    <row r="535" spans="6:14" x14ac:dyDescent="0.2">
      <c r="F535" s="5"/>
      <c r="G535" s="5"/>
      <c r="H535" s="5"/>
      <c r="I535" s="5"/>
      <c r="J535" s="5"/>
      <c r="K535" s="5"/>
      <c r="L535" s="5"/>
      <c r="M535" s="5"/>
      <c r="N535" s="5"/>
    </row>
    <row r="536" spans="6:14" x14ac:dyDescent="0.2">
      <c r="F536" s="5"/>
      <c r="G536" s="5"/>
      <c r="H536" s="5"/>
      <c r="I536" s="5"/>
      <c r="J536" s="5"/>
      <c r="K536" s="5"/>
      <c r="L536" s="5"/>
      <c r="M536" s="5"/>
      <c r="N536" s="5"/>
    </row>
    <row r="537" spans="6:14" x14ac:dyDescent="0.2">
      <c r="F537" s="5"/>
      <c r="G537" s="5"/>
      <c r="H537" s="5"/>
      <c r="I537" s="5"/>
      <c r="J537" s="5"/>
      <c r="K537" s="5"/>
      <c r="L537" s="5"/>
      <c r="M537" s="5"/>
      <c r="N537" s="5"/>
    </row>
    <row r="538" spans="6:14" x14ac:dyDescent="0.2">
      <c r="F538" s="5"/>
      <c r="G538" s="5"/>
      <c r="H538" s="5"/>
      <c r="I538" s="5"/>
      <c r="J538" s="5"/>
      <c r="K538" s="5"/>
      <c r="L538" s="5"/>
      <c r="M538" s="5"/>
      <c r="N538" s="5"/>
    </row>
    <row r="539" spans="6:14" x14ac:dyDescent="0.2">
      <c r="F539" s="5"/>
      <c r="G539" s="5"/>
      <c r="H539" s="5"/>
      <c r="I539" s="5"/>
      <c r="J539" s="5"/>
      <c r="K539" s="5"/>
      <c r="L539" s="5"/>
      <c r="M539" s="5"/>
      <c r="N539" s="5"/>
    </row>
    <row r="540" spans="6:14" x14ac:dyDescent="0.2">
      <c r="F540" s="5"/>
      <c r="G540" s="5"/>
      <c r="H540" s="5"/>
      <c r="I540" s="5"/>
      <c r="J540" s="5"/>
      <c r="K540" s="5"/>
      <c r="L540" s="5"/>
      <c r="M540" s="5"/>
      <c r="N540" s="5"/>
    </row>
    <row r="541" spans="6:14" x14ac:dyDescent="0.2">
      <c r="F541" s="5"/>
      <c r="G541" s="5"/>
      <c r="H541" s="5"/>
      <c r="I541" s="5"/>
      <c r="J541" s="5"/>
      <c r="K541" s="5"/>
      <c r="L541" s="5"/>
      <c r="M541" s="5"/>
      <c r="N541" s="5"/>
    </row>
    <row r="542" spans="6:14" x14ac:dyDescent="0.2">
      <c r="F542" s="5"/>
      <c r="G542" s="5"/>
      <c r="H542" s="5"/>
      <c r="I542" s="5"/>
      <c r="J542" s="5"/>
      <c r="K542" s="5"/>
      <c r="L542" s="5"/>
      <c r="M542" s="5"/>
      <c r="N542" s="5"/>
    </row>
    <row r="543" spans="6:14" x14ac:dyDescent="0.2">
      <c r="F543" s="5"/>
      <c r="G543" s="5"/>
      <c r="H543" s="5"/>
      <c r="I543" s="5"/>
      <c r="J543" s="5"/>
      <c r="K543" s="5"/>
      <c r="L543" s="5"/>
      <c r="M543" s="5"/>
      <c r="N543" s="5"/>
    </row>
    <row r="544" spans="6:14" x14ac:dyDescent="0.2">
      <c r="F544" s="5"/>
      <c r="G544" s="5"/>
      <c r="H544" s="5"/>
      <c r="I544" s="5"/>
      <c r="J544" s="5"/>
      <c r="K544" s="5"/>
      <c r="L544" s="5"/>
      <c r="M544" s="5"/>
      <c r="N544" s="5"/>
    </row>
    <row r="545" spans="6:14" x14ac:dyDescent="0.2">
      <c r="F545" s="5"/>
      <c r="G545" s="5"/>
      <c r="H545" s="5"/>
      <c r="I545" s="5"/>
      <c r="J545" s="5"/>
      <c r="K545" s="5"/>
      <c r="L545" s="5"/>
      <c r="M545" s="5"/>
      <c r="N545" s="5"/>
    </row>
    <row r="546" spans="6:14" x14ac:dyDescent="0.2">
      <c r="F546" s="5"/>
      <c r="G546" s="5"/>
      <c r="H546" s="5"/>
      <c r="I546" s="5"/>
      <c r="J546" s="5"/>
      <c r="K546" s="5"/>
      <c r="L546" s="5"/>
      <c r="M546" s="5"/>
      <c r="N546" s="5"/>
    </row>
    <row r="547" spans="6:14" x14ac:dyDescent="0.2">
      <c r="F547" s="5"/>
      <c r="G547" s="5"/>
      <c r="H547" s="5"/>
      <c r="I547" s="5"/>
      <c r="J547" s="5"/>
      <c r="K547" s="5"/>
      <c r="L547" s="5"/>
      <c r="M547" s="5"/>
      <c r="N547" s="5"/>
    </row>
    <row r="548" spans="6:14" x14ac:dyDescent="0.2">
      <c r="F548" s="5"/>
      <c r="G548" s="5"/>
      <c r="H548" s="5"/>
      <c r="I548" s="5"/>
      <c r="J548" s="5"/>
      <c r="K548" s="5"/>
      <c r="L548" s="5"/>
      <c r="M548" s="5"/>
      <c r="N548" s="5"/>
    </row>
    <row r="549" spans="6:14" x14ac:dyDescent="0.2">
      <c r="F549" s="5"/>
      <c r="G549" s="5"/>
      <c r="H549" s="5"/>
      <c r="I549" s="5"/>
      <c r="J549" s="5"/>
      <c r="K549" s="5"/>
      <c r="L549" s="5"/>
      <c r="M549" s="5"/>
      <c r="N549" s="5"/>
    </row>
    <row r="550" spans="6:14" x14ac:dyDescent="0.2">
      <c r="F550" s="5"/>
      <c r="G550" s="5"/>
      <c r="H550" s="5"/>
      <c r="I550" s="5"/>
      <c r="J550" s="5"/>
      <c r="K550" s="5"/>
      <c r="L550" s="5"/>
      <c r="M550" s="5"/>
      <c r="N550" s="5"/>
    </row>
    <row r="551" spans="6:14" x14ac:dyDescent="0.2">
      <c r="F551" s="5"/>
      <c r="G551" s="5"/>
      <c r="H551" s="5"/>
      <c r="I551" s="5"/>
      <c r="J551" s="5"/>
      <c r="K551" s="5"/>
      <c r="L551" s="5"/>
      <c r="M551" s="5"/>
      <c r="N551" s="5"/>
    </row>
    <row r="552" spans="6:14" x14ac:dyDescent="0.2">
      <c r="F552" s="5"/>
      <c r="G552" s="5"/>
      <c r="H552" s="5"/>
      <c r="I552" s="5"/>
      <c r="J552" s="5"/>
      <c r="K552" s="5"/>
      <c r="L552" s="5"/>
      <c r="M552" s="5"/>
      <c r="N552" s="5"/>
    </row>
    <row r="553" spans="6:14" x14ac:dyDescent="0.2">
      <c r="F553" s="5"/>
      <c r="G553" s="5"/>
      <c r="H553" s="5"/>
      <c r="I553" s="5"/>
      <c r="J553" s="5"/>
      <c r="K553" s="5"/>
      <c r="L553" s="5"/>
      <c r="M553" s="5"/>
      <c r="N553" s="5"/>
    </row>
    <row r="554" spans="6:14" x14ac:dyDescent="0.2">
      <c r="F554" s="5"/>
      <c r="G554" s="5"/>
      <c r="H554" s="5"/>
      <c r="I554" s="5"/>
      <c r="J554" s="5"/>
      <c r="K554" s="5"/>
      <c r="L554" s="5"/>
      <c r="M554" s="5"/>
      <c r="N554" s="5"/>
    </row>
    <row r="555" spans="6:14" x14ac:dyDescent="0.2">
      <c r="F555" s="5"/>
      <c r="G555" s="5"/>
      <c r="H555" s="5"/>
      <c r="I555" s="5"/>
      <c r="J555" s="5"/>
      <c r="K555" s="5"/>
      <c r="L555" s="5"/>
      <c r="M555" s="5"/>
      <c r="N555" s="5"/>
    </row>
    <row r="556" spans="6:14" x14ac:dyDescent="0.2">
      <c r="F556" s="5"/>
      <c r="G556" s="5"/>
      <c r="H556" s="5"/>
      <c r="I556" s="5"/>
      <c r="J556" s="5"/>
      <c r="K556" s="5"/>
      <c r="L556" s="5"/>
      <c r="M556" s="5"/>
      <c r="N556" s="5"/>
    </row>
    <row r="557" spans="6:14" x14ac:dyDescent="0.2">
      <c r="F557" s="5"/>
      <c r="G557" s="5"/>
      <c r="H557" s="5"/>
      <c r="I557" s="5"/>
      <c r="J557" s="5"/>
      <c r="K557" s="5"/>
      <c r="L557" s="5"/>
      <c r="M557" s="5"/>
      <c r="N557" s="5"/>
    </row>
    <row r="558" spans="6:14" x14ac:dyDescent="0.2">
      <c r="F558" s="5"/>
      <c r="G558" s="5"/>
      <c r="H558" s="5"/>
      <c r="I558" s="5"/>
      <c r="J558" s="5"/>
      <c r="K558" s="5"/>
      <c r="L558" s="5"/>
      <c r="M558" s="5"/>
      <c r="N558" s="5"/>
    </row>
    <row r="559" spans="6:14" x14ac:dyDescent="0.2">
      <c r="F559" s="5"/>
      <c r="G559" s="5"/>
      <c r="H559" s="5"/>
      <c r="I559" s="5"/>
      <c r="J559" s="5"/>
      <c r="K559" s="5"/>
      <c r="L559" s="5"/>
      <c r="M559" s="5"/>
      <c r="N559" s="5"/>
    </row>
    <row r="560" spans="6:14" x14ac:dyDescent="0.2">
      <c r="F560" s="5"/>
      <c r="G560" s="5"/>
      <c r="H560" s="5"/>
      <c r="I560" s="5"/>
      <c r="J560" s="5"/>
      <c r="K560" s="5"/>
      <c r="L560" s="5"/>
      <c r="M560" s="5"/>
      <c r="N560" s="5"/>
    </row>
    <row r="561" spans="6:14" x14ac:dyDescent="0.2">
      <c r="F561" s="5"/>
      <c r="G561" s="5"/>
      <c r="H561" s="5"/>
      <c r="I561" s="5"/>
      <c r="J561" s="5"/>
      <c r="K561" s="5"/>
      <c r="L561" s="5"/>
      <c r="M561" s="5"/>
      <c r="N561" s="5"/>
    </row>
    <row r="562" spans="6:14" x14ac:dyDescent="0.2">
      <c r="F562" s="5"/>
      <c r="G562" s="5"/>
      <c r="H562" s="5"/>
      <c r="I562" s="5"/>
      <c r="J562" s="5"/>
      <c r="K562" s="5"/>
      <c r="L562" s="5"/>
      <c r="M562" s="5"/>
      <c r="N562" s="5"/>
    </row>
    <row r="563" spans="6:14" x14ac:dyDescent="0.2">
      <c r="F563" s="5"/>
      <c r="G563" s="5"/>
      <c r="H563" s="5"/>
      <c r="I563" s="5"/>
      <c r="J563" s="5"/>
      <c r="K563" s="5"/>
      <c r="L563" s="5"/>
      <c r="M563" s="5"/>
      <c r="N563" s="5"/>
    </row>
    <row r="564" spans="6:14" x14ac:dyDescent="0.2">
      <c r="F564" s="5"/>
      <c r="G564" s="5"/>
      <c r="H564" s="5"/>
      <c r="I564" s="5"/>
      <c r="J564" s="5"/>
      <c r="K564" s="5"/>
      <c r="L564" s="5"/>
      <c r="M564" s="5"/>
      <c r="N564" s="5"/>
    </row>
    <row r="565" spans="6:14" x14ac:dyDescent="0.2">
      <c r="F565" s="5"/>
      <c r="G565" s="5"/>
      <c r="H565" s="5"/>
      <c r="I565" s="5"/>
      <c r="J565" s="5"/>
      <c r="K565" s="5"/>
      <c r="L565" s="5"/>
      <c r="M565" s="5"/>
      <c r="N565" s="5"/>
    </row>
    <row r="566" spans="6:14" x14ac:dyDescent="0.2">
      <c r="F566" s="5"/>
      <c r="G566" s="5"/>
      <c r="H566" s="5"/>
      <c r="I566" s="5"/>
      <c r="J566" s="5"/>
      <c r="K566" s="5"/>
      <c r="L566" s="5"/>
      <c r="M566" s="5"/>
      <c r="N566" s="5"/>
    </row>
    <row r="567" spans="6:14" x14ac:dyDescent="0.2">
      <c r="F567" s="5"/>
      <c r="G567" s="5"/>
      <c r="H567" s="5"/>
      <c r="I567" s="5"/>
      <c r="J567" s="5"/>
      <c r="K567" s="5"/>
      <c r="L567" s="5"/>
      <c r="M567" s="5"/>
      <c r="N567" s="5"/>
    </row>
    <row r="568" spans="6:14" x14ac:dyDescent="0.2">
      <c r="F568" s="5"/>
      <c r="G568" s="5"/>
      <c r="H568" s="5"/>
      <c r="I568" s="5"/>
      <c r="J568" s="5"/>
      <c r="K568" s="5"/>
      <c r="L568" s="5"/>
      <c r="M568" s="5"/>
      <c r="N568" s="5"/>
    </row>
    <row r="569" spans="6:14" x14ac:dyDescent="0.2">
      <c r="F569" s="5"/>
      <c r="G569" s="5"/>
      <c r="H569" s="5"/>
      <c r="I569" s="5"/>
      <c r="J569" s="5"/>
      <c r="K569" s="5"/>
      <c r="L569" s="5"/>
      <c r="M569" s="5"/>
      <c r="N569" s="5"/>
    </row>
    <row r="570" spans="6:14" x14ac:dyDescent="0.2">
      <c r="F570" s="5"/>
      <c r="G570" s="5"/>
      <c r="H570" s="5"/>
      <c r="I570" s="5"/>
      <c r="J570" s="5"/>
      <c r="K570" s="5"/>
      <c r="L570" s="5"/>
      <c r="M570" s="5"/>
      <c r="N570" s="5"/>
    </row>
    <row r="571" spans="6:14" x14ac:dyDescent="0.2">
      <c r="F571" s="5"/>
      <c r="G571" s="5"/>
      <c r="H571" s="5"/>
      <c r="I571" s="5"/>
      <c r="J571" s="5"/>
      <c r="K571" s="5"/>
      <c r="L571" s="5"/>
      <c r="M571" s="5"/>
      <c r="N571" s="5"/>
    </row>
  </sheetData>
  <mergeCells count="3">
    <mergeCell ref="I11:N11"/>
    <mergeCell ref="E1:E3"/>
    <mergeCell ref="E5:E11"/>
  </mergeCells>
  <phoneticPr fontId="1" type="noConversion"/>
  <dataValidations count="2">
    <dataValidation type="list" allowBlank="1" showInputMessage="1" showErrorMessage="1" sqref="B8">
      <formula1>$I$3:$I$9</formula1>
    </dataValidation>
    <dataValidation type="list" allowBlank="1" showInputMessage="1" showErrorMessage="1" sqref="B9:B12">
      <formula1>$P$12:$P$21</formula1>
    </dataValidation>
  </dataValidations>
  <pageMargins left="0.75000000000000011" right="0.75000000000000011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LAVOGIEZ</dc:creator>
  <cp:lastModifiedBy>Adèle de Vomecourt</cp:lastModifiedBy>
  <cp:lastPrinted>2012-03-14T12:07:46Z</cp:lastPrinted>
  <dcterms:created xsi:type="dcterms:W3CDTF">2012-03-14T11:15:09Z</dcterms:created>
  <dcterms:modified xsi:type="dcterms:W3CDTF">2014-05-13T13:25:16Z</dcterms:modified>
</cp:coreProperties>
</file>